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harmonogram výziev" sheetId="1" r:id="rId1"/>
    <sheet name="harmonogram vyzvaní NP" sheetId="2" r:id="rId2"/>
    <sheet name="harmonogram vyzvaní VP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2" l="1"/>
  <c r="J51" i="2"/>
</calcChain>
</file>

<file path=xl/sharedStrings.xml><?xml version="1.0" encoding="utf-8"?>
<sst xmlns="http://schemas.openxmlformats.org/spreadsheetml/2006/main" count="613" uniqueCount="248">
  <si>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</si>
  <si>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</si>
  <si>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</si>
  <si>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</si>
  <si>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</si>
  <si>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</si>
  <si>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</si>
  <si>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</si>
  <si>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</si>
  <si>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</si>
  <si>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</si>
  <si>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</si>
  <si>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</si>
  <si>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</si>
  <si>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</si>
  <si>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</si>
  <si>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</si>
  <si>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</si>
  <si>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</si>
  <si>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</si>
  <si>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</si>
  <si>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</si>
  <si>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</si>
  <si>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</si>
  <si>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</si>
  <si>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</si>
  <si>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</si>
  <si>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</si>
  <si>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</si>
  <si>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</si>
  <si>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</si>
  <si>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</si>
  <si>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</si>
  <si>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</si>
  <si>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</si>
  <si>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</si>
  <si>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</si>
  <si>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</si>
  <si>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</si>
  <si>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</si>
  <si>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</si>
  <si>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</si>
  <si>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</si>
  <si>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</si>
  <si>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</si>
  <si>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</si>
  <si>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</si>
  <si>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</si>
  <si>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</si>
  <si>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</si>
  <si>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</si>
  <si>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</si>
  <si>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</si>
  <si>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</si>
  <si>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</si>
  <si>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</si>
  <si>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</si>
  <si>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</si>
  <si>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</si>
  <si>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</si>
  <si>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</si>
  <si>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</si>
  <si>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</si>
  <si>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</si>
  <si>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</si>
  <si>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</si>
  <si>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</si>
  <si>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</si>
  <si>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</si>
  <si>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</si>
  <si>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</si>
  <si>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</si>
  <si>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</si>
  <si>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</si>
  <si>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</si>
  <si>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</si>
  <si>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</si>
  <si>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</si>
  <si>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</si>
  <si>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</si>
  <si>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</si>
  <si>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</si>
  <si>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</si>
  <si>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</si>
  <si>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</si>
  <si>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</si>
  <si>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</si>
  <si>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</si>
  <si>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</si>
  <si>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</si>
  <si>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</si>
  <si>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</si>
  <si>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</si>
  <si>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</si>
  <si>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</si>
  <si>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</si>
  <si>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</si>
  <si>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</si>
  <si>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</si>
  <si>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</si>
  <si>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</si>
  <si>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</si>
  <si>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</si>
  <si>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</si>
  <si>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</si>
  <si>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</si>
  <si>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</si>
  <si>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</si>
  <si>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</si>
  <si>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VP</t>
  </si>
  <si>
    <t>jún 2022</t>
  </si>
  <si>
    <t>Bratislavský kraj, Nitriansky kraj</t>
  </si>
  <si>
    <t>ŽST Barca, modernizácia výhybiek č. 1-20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</si>
  <si>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</si>
  <si>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</si>
  <si>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</si>
  <si>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</si>
  <si>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</si>
  <si>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</si>
  <si>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Mesto BA</t>
  </si>
  <si>
    <t>OPII-129-6.2-SSC-MODBB2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</si>
  <si>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</si>
  <si>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</si>
  <si>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</si>
  <si>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</si>
  <si>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</si>
  <si>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</si>
  <si>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</si>
  <si>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</si>
  <si>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</si>
  <si>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</si>
  <si>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</si>
  <si>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</si>
  <si>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</si>
  <si>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</si>
  <si>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</si>
  <si>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</si>
  <si>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</si>
  <si>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</si>
  <si>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</si>
  <si>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</si>
  <si>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</si>
  <si>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NCZI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</si>
  <si>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</si>
  <si>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</si>
  <si>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</si>
  <si>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</si>
  <si>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</si>
  <si>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</si>
  <si>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</si>
  <si>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</si>
  <si>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</si>
  <si>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</si>
  <si>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</si>
  <si>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</si>
  <si>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</si>
  <si>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</si>
  <si>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</si>
  <si>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</si>
  <si>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</si>
  <si>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</si>
  <si>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</si>
  <si>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</si>
  <si>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</si>
  <si>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</si>
  <si>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</si>
  <si>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</si>
  <si>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</si>
  <si>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</si>
  <si>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</si>
  <si>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</si>
  <si>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</si>
  <si>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</si>
  <si>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</si>
  <si>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</si>
  <si>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</si>
  <si>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</si>
  <si>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>Modernizácia  informačných systémov</t>
  </si>
  <si>
    <t>OPII-137-5.1-ŽSR-PRJE1</t>
  </si>
  <si>
    <t>Banskobytrický kraj</t>
  </si>
  <si>
    <t xml:space="preserve">Výstavba a zlepšenie bezpečnostných parametrov mostov na cestách I. triedy v BB kraji, 2. etapa </t>
  </si>
  <si>
    <t>Zabezpečenie zvýšenia bezpečnosti a plynulosti premávky na cestách I. triedy v BB kraji</t>
  </si>
  <si>
    <t>OPII-138-5.1-ZSR-SASTINKUTY</t>
  </si>
  <si>
    <t>OPII-139-6.2-SSC-MOSTBB2</t>
  </si>
  <si>
    <t>august 2022</t>
  </si>
  <si>
    <t xml:space="preserve">Posilnenie zdravotníckeho systému v SR využitím moderných technológií a IKT prostriedkov v rámci poskytovania zdravotnej starostlivosti prijímateľa </t>
  </si>
  <si>
    <t>MZ SR</t>
  </si>
  <si>
    <t>október 2022</t>
  </si>
  <si>
    <t>Zvýšenie spôsobilostí vládnej jednotky CSIRT</t>
  </si>
  <si>
    <t xml:space="preserve">7.4 Zvýšenie kvality, štandardu a dostupnosti eGovernment služieb pre občanov
7.7: Umožnenie modernizácie a racionalizácie verejnej správy IKT prostriedkami </t>
  </si>
  <si>
    <t>Digitalizácia a modernizácia elektronických služieb štátnych archívov v európskom kontexte</t>
  </si>
  <si>
    <t xml:space="preserve">
7.7 Umožnenie modernizácie a racionalizácie verejnej správy IKT prostriedkami
</t>
  </si>
  <si>
    <t xml:space="preserve">
7.7: Umožnenie modernizácie a racionalizácie verejnej správy IKT prostriedkami</t>
  </si>
  <si>
    <t>júl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</si>
  <si>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</si>
  <si>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</si>
  <si>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</si>
  <si>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</si>
  <si>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
</t>
    </r>
    <r>
      <rPr>
        <sz val="11"/>
        <rFont val="Times New Roman"/>
        <family val="1"/>
        <charset val="238"/>
      </rPr>
      <t>júl 2022</t>
    </r>
  </si>
  <si>
    <t>Slovenské národné múzeum - Digitálna evidencia múzejných zbierok</t>
  </si>
  <si>
    <t>7.4 Zvýšenie kvality, štandardu a dostupnosti eGovernment služieb pre občanov</t>
  </si>
  <si>
    <t xml:space="preserve">Digitálny príspevok pre žiakov SR </t>
  </si>
  <si>
    <t>Digitálna koalícia</t>
  </si>
  <si>
    <t xml:space="preserve">PO 14 Podpora utečencov v Európe (CARE) </t>
  </si>
  <si>
    <t>14.3: Podpora začlenenia detí, žiakov a študentov v súvislosti s vojnovým konfliktom na Ukrajine</t>
  </si>
  <si>
    <t>Digitálny príspevok pre žiakov UA</t>
  </si>
  <si>
    <t xml:space="preserve">14.2: Zabezpečenie prvého prijatia a integrácia odídencov z Ukrajiny </t>
  </si>
  <si>
    <t>„Refundácia výdavkov spojených s ubytovaním pre osoby s udeleným štatútom dočasného útočiska“</t>
  </si>
  <si>
    <t>Podpora inštitucionálnych kapacít verejnej správy v súvislosti s ozbrojeným konfliktom na území Ukrajiny</t>
  </si>
  <si>
    <t>PO 9 - Podpora výskumu, vývoja a inovácií</t>
  </si>
  <si>
    <t xml:space="preserve">
9.5 Rast výskumno-vývojových a inovačných kapacít v priemysle a službách
</t>
  </si>
  <si>
    <t xml:space="preserve">Podpora inovácií a technologického transferu </t>
  </si>
  <si>
    <t>fyzické alebo právnické osoby oprávnené na podnikanie</t>
  </si>
  <si>
    <t>menej rozvinutý región</t>
  </si>
  <si>
    <t>uzavretá</t>
  </si>
  <si>
    <t>OP KŽP - ŠC 4.1.1
PRV - Fokusová oblasť 1a, opatrenie 16</t>
  </si>
  <si>
    <t>V rámci OP KŽP - ŠC 1.1.1 a PRV - Fokusová oblasť 2c a oblasť 5c SO po komunikácii s príslušnými partnermi dospel k názoru, že synergický účinok plánovanej/prebiehajúcej výzvy nie je na príslušné obdobie relevantný. 
V rámci OPĽZ - ŠC 3.1.2 a 4.1.2, INTERREG V-B Dunaj - ŠC 1.1, INTERREG V-A SK – AT - ŠC 1.1, INTERREG Europe - ŠC 1.2 sa neplánuje vyhlásiť výzva na príslušné obdobie.</t>
  </si>
  <si>
    <t>MDV SR - RO OP II
MIRRI SR - SO OP II
MH SR - SO OPII</t>
  </si>
  <si>
    <r>
      <t xml:space="preserve">
</t>
    </r>
    <r>
      <rPr>
        <sz val="11"/>
        <rFont val="Times New Roman"/>
        <family val="1"/>
        <charset val="238"/>
      </rPr>
      <t>30 000 000,00</t>
    </r>
  </si>
  <si>
    <t>VV</t>
  </si>
  <si>
    <t>Modernizácia ľavej plavebnej komory – Upgrade of Gabčíkovo lock</t>
  </si>
  <si>
    <t>OPII-140-4.1-VV-GAB</t>
  </si>
  <si>
    <t>Výstavba a modernizácia údržbovej základne trolejbusov v Žiline - realizácia</t>
  </si>
  <si>
    <t>november 2022</t>
  </si>
  <si>
    <t>Žilinský kraj</t>
  </si>
  <si>
    <t>OPII-141-3.1-DPMZ-UZ</t>
  </si>
  <si>
    <t>DPMŽ</t>
  </si>
  <si>
    <t>Technicko-bezpečnostná štúdia realizovateľnosti pre vodíkovú čerpaciu stanicu</t>
  </si>
  <si>
    <t>OPII-142-4.1-VV-VCS</t>
  </si>
  <si>
    <t>MDV SR</t>
  </si>
  <si>
    <t>Monitorovanie, riadenie a prevádzka IT služieb, MV SR</t>
  </si>
  <si>
    <t xml:space="preserve">
7.7: Umožnenie modernizácie a racionalizácie verejnej správy IKT prostriedkami </t>
  </si>
  <si>
    <t>december 2022</t>
  </si>
  <si>
    <t>OPII-143-6.2-SSC-CESTY1BB</t>
  </si>
  <si>
    <t>Synergie s OP IROP uvedené v MP CKO č.11 nie sú relevantné nakoľko, daný program neplánuje nové vyzvania v rámci synergických ŠC.</t>
  </si>
  <si>
    <t>Synergie s OP IROP a OP INTERREG V-B Dunaj uvedené v MP CKO č.11 nie sú relevantné, nakoľko dané programy neplánujú nové vyzvania v rámci synergických ŠC.</t>
  </si>
  <si>
    <t>Synergie uvedené v MP CKO č.11 nie sú relevantné, nakoľko dané programy neplánujú nové vyzvania v rámci synergických ŠC.</t>
  </si>
  <si>
    <r>
      <t xml:space="preserve">
</t>
    </r>
    <r>
      <rPr>
        <sz val="11"/>
        <rFont val="Times New Roman"/>
        <family val="1"/>
        <charset val="238"/>
      </rPr>
      <t>október 2022</t>
    </r>
  </si>
  <si>
    <r>
      <t xml:space="preserve">
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</si>
  <si>
    <r>
      <t xml:space="preserve">
</t>
    </r>
    <r>
      <rPr>
        <sz val="11"/>
        <rFont val="Times New Roman"/>
        <family val="1"/>
        <charset val="238"/>
      </rPr>
      <t>november 2022</t>
    </r>
  </si>
  <si>
    <t xml:space="preserve">Rezortný privátny cloud RPC </t>
  </si>
  <si>
    <t>DataCentrum</t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</si>
  <si>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</si>
  <si>
    <t xml:space="preserve">7.2 Zvýšenie inovačnej kapacity najmä malých a stredných
podnikateľov v digitálnej ekonomike
7.3 Zvýšenie kvality, štandardu a dostupnosti
eGovernment služieb pre podnikateľov
7.4 Zvýšenie kvality, štandardu a dostupnosti eGovernment služieb pre občanov
</t>
  </si>
  <si>
    <t xml:space="preserve">
november 2022</t>
  </si>
  <si>
    <r>
      <t xml:space="preserve">
</t>
    </r>
    <r>
      <rPr>
        <sz val="11"/>
        <rFont val="Times New Roman"/>
        <family val="1"/>
        <charset val="238"/>
      </rPr>
      <t xml:space="preserve">Slovenské národné múzeum </t>
    </r>
  </si>
  <si>
    <r>
      <t xml:space="preserve">
</t>
    </r>
    <r>
      <rPr>
        <sz val="11"/>
        <rFont val="Times New Roman"/>
        <family val="1"/>
        <charset val="238"/>
      </rPr>
      <t>Národný systém informácií pre používateľov vzdušného priestoru Slovenskej republiky</t>
    </r>
  </si>
  <si>
    <t>OPII-144-5.1-ZSR-ZSTKROM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</si>
</sst>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8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10" fillId="0" borderId="8" xfId="0" applyFont="1" applyBorder="1"/>
    <xf numFmtId="49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16" fontId="5" fillId="0" borderId="8" xfId="0" applyNumberFormat="1" applyFont="1" applyBorder="1" applyAlignment="1">
      <alignment horizontal="left" vertical="center" wrapText="1"/>
    </xf>
    <xf numFmtId="0" fontId="5" fillId="0" borderId="9" xfId="4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right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top" wrapText="1"/>
    </xf>
    <xf numFmtId="0" fontId="19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/>
    <xf numFmtId="164" fontId="19" fillId="0" borderId="8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horizontal="right" vertical="top"/>
    </xf>
    <xf numFmtId="4" fontId="5" fillId="0" borderId="8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view="pageBreakPreview" zoomScale="70" zoomScaleNormal="59" zoomScaleSheetLayoutView="70" workbookViewId="0">
      <selection activeCell="U12" sqref="U12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7.14062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43.5703125" customWidth="1"/>
    <col min="18" max="18" width="12.140625" customWidth="1"/>
  </cols>
  <sheetData>
    <row r="1" spans="1:17" ht="15.75" x14ac:dyDescent="0.25">
      <c r="A1" s="10" t="s">
        <v>42</v>
      </c>
    </row>
    <row r="2" spans="1:17" ht="15.75" x14ac:dyDescent="0.25">
      <c r="A2" s="1"/>
    </row>
    <row r="3" spans="1:17" ht="73.5" customHeight="1" x14ac:dyDescent="0.25">
      <c r="A3" s="43" t="s">
        <v>13</v>
      </c>
      <c r="B3" s="28" t="s">
        <v>217</v>
      </c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ht="15.75" x14ac:dyDescent="0.25">
      <c r="A4" s="8"/>
      <c r="B4" s="11"/>
      <c r="D4" s="4"/>
    </row>
    <row r="5" spans="1:17" ht="18.75" x14ac:dyDescent="0.25">
      <c r="A5" s="1" t="s">
        <v>21</v>
      </c>
      <c r="B5" s="96">
        <v>10</v>
      </c>
      <c r="D5" s="8"/>
    </row>
    <row r="7" spans="1:17" ht="15" customHeight="1" x14ac:dyDescent="0.25">
      <c r="A7" s="78" t="s">
        <v>22</v>
      </c>
      <c r="B7" s="78" t="s">
        <v>4</v>
      </c>
      <c r="C7" s="78" t="s">
        <v>10</v>
      </c>
      <c r="D7" s="78" t="s">
        <v>14</v>
      </c>
      <c r="E7" s="78" t="s">
        <v>0</v>
      </c>
      <c r="F7" s="78" t="s">
        <v>8</v>
      </c>
      <c r="G7" s="78" t="s">
        <v>1</v>
      </c>
      <c r="H7" s="78" t="s">
        <v>194</v>
      </c>
      <c r="I7" s="78" t="s">
        <v>195</v>
      </c>
      <c r="J7" s="78" t="s">
        <v>196</v>
      </c>
      <c r="K7" s="78" t="s">
        <v>2</v>
      </c>
      <c r="L7" s="78" t="s">
        <v>197</v>
      </c>
      <c r="M7" s="81" t="s">
        <v>29</v>
      </c>
      <c r="N7" s="82"/>
      <c r="O7" s="78" t="s">
        <v>31</v>
      </c>
      <c r="P7" s="78" t="s">
        <v>32</v>
      </c>
      <c r="Q7" s="78" t="s">
        <v>33</v>
      </c>
    </row>
    <row r="8" spans="1:17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83"/>
      <c r="N8" s="84"/>
      <c r="O8" s="79"/>
      <c r="P8" s="79"/>
      <c r="Q8" s="79"/>
    </row>
    <row r="9" spans="1:17" ht="88.5" customHeight="1" x14ac:dyDescent="0.25">
      <c r="A9" s="80"/>
      <c r="B9" s="80"/>
      <c r="C9" s="80"/>
      <c r="D9" s="80"/>
      <c r="E9" s="80"/>
      <c r="F9" s="80"/>
      <c r="G9" s="80"/>
      <c r="H9" s="79"/>
      <c r="I9" s="85"/>
      <c r="J9" s="85"/>
      <c r="K9" s="85"/>
      <c r="L9" s="80"/>
      <c r="M9" s="3" t="s">
        <v>3</v>
      </c>
      <c r="N9" s="3" t="s">
        <v>30</v>
      </c>
      <c r="O9" s="80"/>
      <c r="P9" s="80"/>
      <c r="Q9" s="80"/>
    </row>
    <row r="10" spans="1:17" ht="76.5" customHeight="1" x14ac:dyDescent="0.25">
      <c r="A10" s="15" t="s">
        <v>45</v>
      </c>
      <c r="B10" s="15" t="s">
        <v>122</v>
      </c>
      <c r="C10" s="44" t="s">
        <v>137</v>
      </c>
      <c r="D10" s="45" t="s">
        <v>145</v>
      </c>
      <c r="E10" s="45" t="s">
        <v>146</v>
      </c>
      <c r="F10" s="16" t="s">
        <v>126</v>
      </c>
      <c r="G10" s="39" t="s">
        <v>147</v>
      </c>
      <c r="H10" s="39" t="s">
        <v>53</v>
      </c>
      <c r="I10" s="46">
        <v>44593</v>
      </c>
      <c r="J10" s="46" t="s">
        <v>148</v>
      </c>
      <c r="K10" s="47">
        <v>5000000</v>
      </c>
      <c r="L10" s="39" t="s">
        <v>149</v>
      </c>
      <c r="M10" s="38"/>
      <c r="N10" s="38"/>
      <c r="O10" s="15"/>
      <c r="P10" s="13"/>
      <c r="Q10" s="13"/>
    </row>
    <row r="11" spans="1:17" ht="107.25" customHeight="1" x14ac:dyDescent="0.25">
      <c r="A11" s="15" t="s">
        <v>45</v>
      </c>
      <c r="B11" s="15" t="s">
        <v>122</v>
      </c>
      <c r="C11" s="13" t="s">
        <v>151</v>
      </c>
      <c r="D11" s="45" t="s">
        <v>152</v>
      </c>
      <c r="E11" s="45" t="s">
        <v>176</v>
      </c>
      <c r="F11" s="16" t="s">
        <v>126</v>
      </c>
      <c r="G11" s="39" t="s">
        <v>147</v>
      </c>
      <c r="H11" s="39" t="s">
        <v>53</v>
      </c>
      <c r="I11" s="59" t="s">
        <v>175</v>
      </c>
      <c r="J11" s="46" t="s">
        <v>148</v>
      </c>
      <c r="K11" s="47">
        <v>3000000</v>
      </c>
      <c r="L11" s="39" t="s">
        <v>149</v>
      </c>
      <c r="M11" s="39"/>
      <c r="N11" s="39"/>
      <c r="O11" s="15"/>
      <c r="P11" s="13"/>
      <c r="Q11" s="13"/>
    </row>
    <row r="12" spans="1:17" ht="114" customHeight="1" x14ac:dyDescent="0.25">
      <c r="A12" s="15" t="s">
        <v>45</v>
      </c>
      <c r="B12" s="15" t="s">
        <v>122</v>
      </c>
      <c r="C12" s="13" t="s">
        <v>167</v>
      </c>
      <c r="D12" s="45" t="s">
        <v>168</v>
      </c>
      <c r="E12" s="45" t="s">
        <v>169</v>
      </c>
      <c r="F12" s="16" t="s">
        <v>126</v>
      </c>
      <c r="G12" s="39" t="s">
        <v>147</v>
      </c>
      <c r="H12" s="39" t="s">
        <v>53</v>
      </c>
      <c r="I12" s="74" t="s">
        <v>237</v>
      </c>
      <c r="J12" s="46" t="s">
        <v>148</v>
      </c>
      <c r="K12" s="47">
        <v>5000000</v>
      </c>
      <c r="L12" s="39" t="s">
        <v>149</v>
      </c>
      <c r="M12" s="39"/>
      <c r="N12" s="39"/>
      <c r="O12" s="15"/>
      <c r="P12" s="13"/>
      <c r="Q12" s="13"/>
    </row>
    <row r="13" spans="1:17" ht="156" customHeight="1" x14ac:dyDescent="0.25">
      <c r="A13" s="15" t="s">
        <v>45</v>
      </c>
      <c r="B13" s="15" t="s">
        <v>122</v>
      </c>
      <c r="C13" s="26" t="s">
        <v>191</v>
      </c>
      <c r="D13" s="45" t="s">
        <v>177</v>
      </c>
      <c r="E13" s="45" t="s">
        <v>146</v>
      </c>
      <c r="F13" s="16" t="s">
        <v>126</v>
      </c>
      <c r="G13" s="39" t="s">
        <v>147</v>
      </c>
      <c r="H13" s="39" t="s">
        <v>53</v>
      </c>
      <c r="I13" s="59" t="s">
        <v>198</v>
      </c>
      <c r="J13" s="46" t="s">
        <v>148</v>
      </c>
      <c r="K13" s="47">
        <v>30000000</v>
      </c>
      <c r="L13" s="39" t="s">
        <v>149</v>
      </c>
      <c r="M13" s="39"/>
      <c r="N13" s="39"/>
      <c r="O13" s="15"/>
      <c r="P13" s="13"/>
      <c r="Q13" s="13" t="s">
        <v>150</v>
      </c>
    </row>
    <row r="14" spans="1:17" ht="154.5" customHeight="1" x14ac:dyDescent="0.25">
      <c r="A14" s="15" t="s">
        <v>45</v>
      </c>
      <c r="B14" s="15" t="s">
        <v>209</v>
      </c>
      <c r="C14" s="13" t="s">
        <v>210</v>
      </c>
      <c r="D14" s="45" t="s">
        <v>211</v>
      </c>
      <c r="E14" s="45" t="s">
        <v>212</v>
      </c>
      <c r="F14" s="16" t="s">
        <v>213</v>
      </c>
      <c r="G14" s="39" t="s">
        <v>147</v>
      </c>
      <c r="H14" s="39" t="s">
        <v>214</v>
      </c>
      <c r="I14" s="46">
        <v>44805</v>
      </c>
      <c r="J14" s="46">
        <v>44866</v>
      </c>
      <c r="K14" s="47">
        <v>15000000</v>
      </c>
      <c r="L14" s="39" t="s">
        <v>149</v>
      </c>
      <c r="M14" s="39"/>
      <c r="N14" s="39"/>
      <c r="O14" s="15" t="s">
        <v>215</v>
      </c>
      <c r="P14" s="15"/>
      <c r="Q14" s="15" t="s">
        <v>216</v>
      </c>
    </row>
    <row r="16" spans="1:17" ht="18" x14ac:dyDescent="0.25">
      <c r="A16" s="12" t="s">
        <v>26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2" ht="18" x14ac:dyDescent="0.25">
      <c r="A17" s="12" t="s">
        <v>25</v>
      </c>
      <c r="D17" s="14"/>
      <c r="E17" s="14"/>
      <c r="F17" s="14"/>
      <c r="G17" s="14"/>
      <c r="H17" s="14"/>
      <c r="I17" s="14"/>
      <c r="J17" s="14"/>
      <c r="K17" s="14"/>
    </row>
    <row r="18" spans="1:12" ht="18" x14ac:dyDescent="0.25">
      <c r="A18" s="2" t="s">
        <v>35</v>
      </c>
    </row>
    <row r="19" spans="1:12" ht="18" x14ac:dyDescent="0.25">
      <c r="A19" s="2" t="s">
        <v>36</v>
      </c>
    </row>
    <row r="20" spans="1:12" ht="18" x14ac:dyDescent="0.25">
      <c r="A20" s="2" t="s">
        <v>37</v>
      </c>
    </row>
    <row r="21" spans="1:12" ht="18" x14ac:dyDescent="0.25">
      <c r="A21" s="2" t="s">
        <v>38</v>
      </c>
    </row>
    <row r="22" spans="1:12" ht="18" x14ac:dyDescent="0.25">
      <c r="A22" s="2" t="s">
        <v>39</v>
      </c>
    </row>
    <row r="23" spans="1:12" ht="18" x14ac:dyDescent="0.25">
      <c r="A23" s="12" t="s">
        <v>34</v>
      </c>
      <c r="G23" s="11"/>
      <c r="H23" s="11"/>
      <c r="I23" s="11"/>
      <c r="J23" s="11"/>
      <c r="K23" s="11"/>
      <c r="L23" s="11"/>
    </row>
    <row r="24" spans="1:12" ht="18" x14ac:dyDescent="0.25">
      <c r="A24" s="12" t="s">
        <v>40</v>
      </c>
    </row>
    <row r="25" spans="1:12" ht="18" x14ac:dyDescent="0.25">
      <c r="A25" s="6" t="s">
        <v>41</v>
      </c>
    </row>
    <row r="26" spans="1:12" ht="18.75" x14ac:dyDescent="0.3">
      <c r="A26" s="6" t="s">
        <v>27</v>
      </c>
    </row>
    <row r="27" spans="1:12" ht="18" x14ac:dyDescent="0.25">
      <c r="A27" s="2" t="s">
        <v>28</v>
      </c>
    </row>
  </sheetData>
  <mergeCells count="16">
    <mergeCell ref="A7:A9"/>
    <mergeCell ref="K7:K9"/>
    <mergeCell ref="B7:B9"/>
    <mergeCell ref="C7:C9"/>
    <mergeCell ref="E7:E9"/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</mergeCells>
  <dataValidations count="1">
    <dataValidation type="list" allowBlank="1" showInputMessage="1" showErrorMessage="1" sqref="H10:H13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="66" zoomScaleNormal="66" zoomScaleSheetLayoutView="66" workbookViewId="0">
      <selection activeCell="H34" sqref="H34"/>
    </sheetView>
  </sheetViews>
  <sheetFormatPr defaultColWidth="9.140625" defaultRowHeight="15" x14ac:dyDescent="0.25"/>
  <cols>
    <col min="1" max="1" width="10.5703125" style="11" customWidth="1"/>
    <col min="2" max="2" width="18" style="11" customWidth="1"/>
    <col min="3" max="4" width="35.85546875" style="11" customWidth="1"/>
    <col min="5" max="5" width="11.85546875" style="11" customWidth="1"/>
    <col min="6" max="6" width="17.7109375" style="11" customWidth="1"/>
    <col min="7" max="9" width="12.7109375" style="11" customWidth="1"/>
    <col min="10" max="10" width="17.140625" style="11" customWidth="1"/>
    <col min="11" max="11" width="23.140625" style="11" customWidth="1"/>
    <col min="12" max="13" width="21" style="11" customWidth="1"/>
    <col min="14" max="14" width="27.7109375" style="11" customWidth="1"/>
    <col min="15" max="15" width="26.7109375" style="11" customWidth="1"/>
    <col min="16" max="16384" width="9.140625" style="11"/>
  </cols>
  <sheetData>
    <row r="1" spans="1:14" ht="15.75" x14ac:dyDescent="0.25">
      <c r="A1" s="17" t="s">
        <v>44</v>
      </c>
      <c r="I1" s="18"/>
    </row>
    <row r="2" spans="1:14" ht="15.75" x14ac:dyDescent="0.25">
      <c r="A2" s="17"/>
      <c r="I2" s="18"/>
    </row>
    <row r="3" spans="1:14" ht="31.5" customHeight="1" x14ac:dyDescent="0.25">
      <c r="A3" s="19" t="s">
        <v>12</v>
      </c>
      <c r="B3" s="28" t="s">
        <v>43</v>
      </c>
      <c r="I3" s="18"/>
    </row>
    <row r="4" spans="1:14" ht="15.75" x14ac:dyDescent="0.25">
      <c r="A4" s="20"/>
      <c r="C4" s="21"/>
    </row>
    <row r="5" spans="1:14" ht="15.75" x14ac:dyDescent="0.25">
      <c r="A5" s="20" t="s">
        <v>11</v>
      </c>
      <c r="B5" s="96">
        <v>10</v>
      </c>
      <c r="C5" s="21"/>
    </row>
    <row r="6" spans="1:14" ht="8.25" customHeight="1" x14ac:dyDescent="0.25"/>
    <row r="7" spans="1:14" ht="15" customHeight="1" x14ac:dyDescent="0.25">
      <c r="A7" s="78" t="s">
        <v>22</v>
      </c>
      <c r="B7" s="78" t="s">
        <v>4</v>
      </c>
      <c r="C7" s="78" t="s">
        <v>6</v>
      </c>
      <c r="D7" s="78" t="s">
        <v>16</v>
      </c>
      <c r="E7" s="78" t="s">
        <v>5</v>
      </c>
      <c r="F7" s="78" t="s">
        <v>8</v>
      </c>
      <c r="G7" s="78" t="s">
        <v>18</v>
      </c>
      <c r="H7" s="78" t="s">
        <v>19</v>
      </c>
      <c r="I7" s="78" t="s">
        <v>20</v>
      </c>
      <c r="J7" s="78" t="s">
        <v>7</v>
      </c>
      <c r="K7" s="78" t="s">
        <v>116</v>
      </c>
      <c r="L7" s="78" t="s">
        <v>23</v>
      </c>
      <c r="M7" s="78" t="s">
        <v>24</v>
      </c>
      <c r="N7" s="78" t="s">
        <v>46</v>
      </c>
    </row>
    <row r="8" spans="1:14" ht="133.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79"/>
      <c r="L8" s="79"/>
      <c r="M8" s="80"/>
      <c r="N8" s="80"/>
    </row>
    <row r="9" spans="1:14" ht="128.25" customHeight="1" x14ac:dyDescent="0.25">
      <c r="A9" s="22" t="s">
        <v>68</v>
      </c>
      <c r="B9" s="22" t="s">
        <v>47</v>
      </c>
      <c r="C9" s="22" t="s">
        <v>48</v>
      </c>
      <c r="D9" s="22" t="s">
        <v>73</v>
      </c>
      <c r="E9" s="23" t="s">
        <v>70</v>
      </c>
      <c r="F9" s="23" t="s">
        <v>52</v>
      </c>
      <c r="G9" s="23" t="s">
        <v>53</v>
      </c>
      <c r="H9" s="36" t="s">
        <v>77</v>
      </c>
      <c r="I9" s="23" t="s">
        <v>55</v>
      </c>
      <c r="J9" s="25">
        <v>1212668</v>
      </c>
      <c r="K9" s="22" t="s">
        <v>54</v>
      </c>
      <c r="L9" s="26" t="s">
        <v>118</v>
      </c>
      <c r="M9" s="61"/>
      <c r="N9" s="22" t="s">
        <v>74</v>
      </c>
    </row>
    <row r="10" spans="1:14" ht="123.75" customHeight="1" x14ac:dyDescent="0.25">
      <c r="A10" s="22" t="s">
        <v>68</v>
      </c>
      <c r="B10" s="22" t="s">
        <v>59</v>
      </c>
      <c r="C10" s="22" t="s">
        <v>60</v>
      </c>
      <c r="D10" s="22" t="s">
        <v>78</v>
      </c>
      <c r="E10" s="23" t="s">
        <v>79</v>
      </c>
      <c r="F10" s="23" t="s">
        <v>80</v>
      </c>
      <c r="G10" s="23" t="s">
        <v>53</v>
      </c>
      <c r="H10" s="24" t="s">
        <v>90</v>
      </c>
      <c r="I10" s="23" t="s">
        <v>55</v>
      </c>
      <c r="J10" s="25">
        <v>3283685.5</v>
      </c>
      <c r="K10" s="22" t="s">
        <v>61</v>
      </c>
      <c r="L10" s="22"/>
      <c r="M10" s="22"/>
      <c r="N10" s="22" t="s">
        <v>81</v>
      </c>
    </row>
    <row r="11" spans="1:14" ht="108.75" customHeight="1" x14ac:dyDescent="0.25">
      <c r="A11" s="22" t="s">
        <v>68</v>
      </c>
      <c r="B11" s="28" t="s">
        <v>84</v>
      </c>
      <c r="C11" s="13" t="s">
        <v>85</v>
      </c>
      <c r="D11" s="22" t="s">
        <v>86</v>
      </c>
      <c r="E11" s="23" t="s">
        <v>87</v>
      </c>
      <c r="F11" s="23" t="s">
        <v>88</v>
      </c>
      <c r="G11" s="23" t="s">
        <v>53</v>
      </c>
      <c r="H11" s="24" t="s">
        <v>90</v>
      </c>
      <c r="I11" s="23" t="s">
        <v>55</v>
      </c>
      <c r="J11" s="25">
        <v>1163631</v>
      </c>
      <c r="K11" s="22" t="s">
        <v>83</v>
      </c>
      <c r="L11" s="26" t="s">
        <v>118</v>
      </c>
      <c r="M11" s="22"/>
      <c r="N11" s="22" t="s">
        <v>89</v>
      </c>
    </row>
    <row r="12" spans="1:14" ht="136.5" customHeight="1" x14ac:dyDescent="0.25">
      <c r="A12" s="22" t="s">
        <v>68</v>
      </c>
      <c r="B12" s="22" t="s">
        <v>91</v>
      </c>
      <c r="C12" s="22" t="s">
        <v>92</v>
      </c>
      <c r="D12" s="22" t="s">
        <v>93</v>
      </c>
      <c r="E12" s="23" t="s">
        <v>94</v>
      </c>
      <c r="F12" s="23" t="s">
        <v>95</v>
      </c>
      <c r="G12" s="23" t="s">
        <v>53</v>
      </c>
      <c r="H12" s="36" t="s">
        <v>184</v>
      </c>
      <c r="I12" s="23" t="s">
        <v>55</v>
      </c>
      <c r="J12" s="48">
        <v>25384452.5</v>
      </c>
      <c r="K12" s="22"/>
      <c r="L12" s="22"/>
      <c r="M12" s="22" t="s">
        <v>96</v>
      </c>
      <c r="N12" s="22" t="s">
        <v>97</v>
      </c>
    </row>
    <row r="13" spans="1:14" ht="113.25" customHeight="1" x14ac:dyDescent="0.25">
      <c r="A13" s="22" t="s">
        <v>68</v>
      </c>
      <c r="B13" s="22" t="s">
        <v>59</v>
      </c>
      <c r="C13" s="22" t="s">
        <v>60</v>
      </c>
      <c r="D13" s="26" t="s">
        <v>98</v>
      </c>
      <c r="E13" s="23" t="s">
        <v>58</v>
      </c>
      <c r="F13" s="23" t="s">
        <v>99</v>
      </c>
      <c r="G13" s="23" t="s">
        <v>53</v>
      </c>
      <c r="H13" s="36" t="s">
        <v>82</v>
      </c>
      <c r="I13" s="23" t="s">
        <v>55</v>
      </c>
      <c r="J13" s="25">
        <v>12696602</v>
      </c>
      <c r="K13" s="22" t="s">
        <v>61</v>
      </c>
      <c r="L13" s="29"/>
      <c r="M13" s="29"/>
      <c r="N13" s="22" t="s">
        <v>100</v>
      </c>
    </row>
    <row r="14" spans="1:14" ht="154.5" customHeight="1" x14ac:dyDescent="0.25">
      <c r="A14" s="22" t="s">
        <v>68</v>
      </c>
      <c r="B14" s="22" t="s">
        <v>91</v>
      </c>
      <c r="C14" s="22" t="s">
        <v>92</v>
      </c>
      <c r="D14" s="22" t="s">
        <v>101</v>
      </c>
      <c r="E14" s="23" t="s">
        <v>103</v>
      </c>
      <c r="F14" s="23" t="s">
        <v>117</v>
      </c>
      <c r="G14" s="23" t="s">
        <v>53</v>
      </c>
      <c r="H14" s="36" t="s">
        <v>82</v>
      </c>
      <c r="I14" s="23" t="s">
        <v>55</v>
      </c>
      <c r="J14" s="25">
        <v>927156</v>
      </c>
      <c r="K14" s="22"/>
      <c r="L14" s="22"/>
      <c r="M14" s="22" t="s">
        <v>96</v>
      </c>
      <c r="N14" s="22" t="s">
        <v>104</v>
      </c>
    </row>
    <row r="15" spans="1:14" ht="165" customHeight="1" x14ac:dyDescent="0.25">
      <c r="A15" s="22" t="s">
        <v>68</v>
      </c>
      <c r="B15" s="22" t="s">
        <v>91</v>
      </c>
      <c r="C15" s="22" t="s">
        <v>92</v>
      </c>
      <c r="D15" s="22" t="s">
        <v>102</v>
      </c>
      <c r="E15" s="23" t="s">
        <v>94</v>
      </c>
      <c r="F15" s="23" t="s">
        <v>95</v>
      </c>
      <c r="G15" s="23" t="s">
        <v>53</v>
      </c>
      <c r="H15" s="36" t="s">
        <v>77</v>
      </c>
      <c r="I15" s="23" t="s">
        <v>55</v>
      </c>
      <c r="J15" s="25">
        <v>196350</v>
      </c>
      <c r="K15" s="22"/>
      <c r="L15" s="22"/>
      <c r="M15" s="22" t="s">
        <v>96</v>
      </c>
      <c r="N15" s="22" t="s">
        <v>105</v>
      </c>
    </row>
    <row r="16" spans="1:14" ht="109.5" customHeight="1" x14ac:dyDescent="0.25">
      <c r="A16" s="22" t="s">
        <v>68</v>
      </c>
      <c r="B16" s="30" t="s">
        <v>75</v>
      </c>
      <c r="C16" s="30" t="s">
        <v>114</v>
      </c>
      <c r="D16" s="22" t="s">
        <v>120</v>
      </c>
      <c r="E16" s="23" t="s">
        <v>106</v>
      </c>
      <c r="F16" s="31" t="s">
        <v>65</v>
      </c>
      <c r="G16" s="23" t="s">
        <v>53</v>
      </c>
      <c r="H16" s="36" t="s">
        <v>77</v>
      </c>
      <c r="I16" s="23" t="s">
        <v>55</v>
      </c>
      <c r="J16" s="25">
        <v>13749229</v>
      </c>
      <c r="K16" s="32" t="s">
        <v>76</v>
      </c>
      <c r="L16" s="33"/>
      <c r="M16" s="62"/>
      <c r="N16" s="22" t="s">
        <v>107</v>
      </c>
    </row>
    <row r="17" spans="1:14" ht="108" customHeight="1" x14ac:dyDescent="0.25">
      <c r="A17" s="22" t="s">
        <v>68</v>
      </c>
      <c r="B17" s="22" t="s">
        <v>59</v>
      </c>
      <c r="C17" s="22" t="s">
        <v>60</v>
      </c>
      <c r="D17" s="22" t="s">
        <v>121</v>
      </c>
      <c r="E17" s="22" t="s">
        <v>58</v>
      </c>
      <c r="F17" s="22" t="s">
        <v>62</v>
      </c>
      <c r="G17" s="22" t="s">
        <v>53</v>
      </c>
      <c r="H17" s="36" t="s">
        <v>134</v>
      </c>
      <c r="I17" s="22" t="s">
        <v>55</v>
      </c>
      <c r="J17" s="48">
        <v>11989039</v>
      </c>
      <c r="K17" s="22" t="s">
        <v>61</v>
      </c>
      <c r="L17" s="22"/>
      <c r="M17" s="22"/>
      <c r="N17" s="22" t="s">
        <v>112</v>
      </c>
    </row>
    <row r="18" spans="1:14" ht="104.25" customHeight="1" x14ac:dyDescent="0.25">
      <c r="A18" s="22" t="s">
        <v>68</v>
      </c>
      <c r="B18" s="30" t="s">
        <v>75</v>
      </c>
      <c r="C18" s="30" t="s">
        <v>114</v>
      </c>
      <c r="D18" s="26" t="s">
        <v>166</v>
      </c>
      <c r="E18" s="23" t="s">
        <v>106</v>
      </c>
      <c r="F18" s="23" t="s">
        <v>115</v>
      </c>
      <c r="G18" s="23" t="s">
        <v>53</v>
      </c>
      <c r="H18" s="36" t="s">
        <v>143</v>
      </c>
      <c r="I18" s="23" t="s">
        <v>55</v>
      </c>
      <c r="J18" s="48">
        <v>4772292.3</v>
      </c>
      <c r="K18" s="32" t="s">
        <v>76</v>
      </c>
      <c r="L18" s="33"/>
      <c r="M18" s="62"/>
      <c r="N18" s="22" t="s">
        <v>108</v>
      </c>
    </row>
    <row r="19" spans="1:14" ht="129" customHeight="1" x14ac:dyDescent="0.25">
      <c r="A19" s="15" t="s">
        <v>45</v>
      </c>
      <c r="B19" s="15" t="s">
        <v>47</v>
      </c>
      <c r="C19" s="26" t="s">
        <v>48</v>
      </c>
      <c r="D19" s="55" t="s">
        <v>162</v>
      </c>
      <c r="E19" s="39" t="s">
        <v>51</v>
      </c>
      <c r="F19" s="56" t="s">
        <v>52</v>
      </c>
      <c r="G19" s="56" t="s">
        <v>53</v>
      </c>
      <c r="H19" s="36" t="s">
        <v>110</v>
      </c>
      <c r="I19" s="16" t="s">
        <v>55</v>
      </c>
      <c r="J19" s="27">
        <v>1353936</v>
      </c>
      <c r="K19" s="51" t="s">
        <v>54</v>
      </c>
      <c r="L19" s="26" t="s">
        <v>118</v>
      </c>
      <c r="M19" s="61"/>
      <c r="N19" s="26" t="s">
        <v>158</v>
      </c>
    </row>
    <row r="20" spans="1:14" ht="139.5" customHeight="1" x14ac:dyDescent="0.25">
      <c r="A20" s="22" t="s">
        <v>68</v>
      </c>
      <c r="B20" s="22" t="s">
        <v>91</v>
      </c>
      <c r="C20" s="26" t="s">
        <v>92</v>
      </c>
      <c r="D20" s="55" t="s">
        <v>165</v>
      </c>
      <c r="E20" s="39" t="s">
        <v>103</v>
      </c>
      <c r="F20" s="13" t="s">
        <v>111</v>
      </c>
      <c r="G20" s="56" t="s">
        <v>53</v>
      </c>
      <c r="H20" s="36" t="s">
        <v>143</v>
      </c>
      <c r="I20" s="16" t="s">
        <v>55</v>
      </c>
      <c r="J20" s="52">
        <v>934409</v>
      </c>
      <c r="K20" s="57"/>
      <c r="L20" s="35"/>
      <c r="M20" s="22" t="s">
        <v>96</v>
      </c>
      <c r="N20" s="26" t="s">
        <v>159</v>
      </c>
    </row>
    <row r="21" spans="1:14" ht="133.5" customHeight="1" x14ac:dyDescent="0.25">
      <c r="A21" s="22" t="s">
        <v>68</v>
      </c>
      <c r="B21" s="22" t="s">
        <v>91</v>
      </c>
      <c r="C21" s="26" t="s">
        <v>92</v>
      </c>
      <c r="D21" s="55" t="s">
        <v>163</v>
      </c>
      <c r="E21" s="39" t="s">
        <v>103</v>
      </c>
      <c r="F21" s="13" t="s">
        <v>111</v>
      </c>
      <c r="G21" s="56" t="s">
        <v>53</v>
      </c>
      <c r="H21" s="36" t="s">
        <v>110</v>
      </c>
      <c r="I21" s="16" t="s">
        <v>55</v>
      </c>
      <c r="J21" s="52">
        <v>783286</v>
      </c>
      <c r="K21" s="57"/>
      <c r="L21" s="35"/>
      <c r="M21" s="22" t="s">
        <v>96</v>
      </c>
      <c r="N21" s="26" t="s">
        <v>160</v>
      </c>
    </row>
    <row r="22" spans="1:14" ht="60" x14ac:dyDescent="0.25">
      <c r="A22" s="22" t="s">
        <v>68</v>
      </c>
      <c r="B22" s="22" t="s">
        <v>75</v>
      </c>
      <c r="C22" s="26" t="s">
        <v>114</v>
      </c>
      <c r="D22" s="55" t="s">
        <v>164</v>
      </c>
      <c r="E22" s="39" t="s">
        <v>106</v>
      </c>
      <c r="F22" s="13" t="s">
        <v>99</v>
      </c>
      <c r="G22" s="56" t="s">
        <v>53</v>
      </c>
      <c r="H22" s="36" t="s">
        <v>193</v>
      </c>
      <c r="I22" s="16" t="s">
        <v>55</v>
      </c>
      <c r="J22" s="52">
        <v>15856485</v>
      </c>
      <c r="K22" s="32" t="s">
        <v>76</v>
      </c>
      <c r="L22" s="33"/>
      <c r="M22" s="62"/>
      <c r="N22" s="26" t="s">
        <v>161</v>
      </c>
    </row>
    <row r="23" spans="1:14" ht="132.75" customHeight="1" x14ac:dyDescent="0.25">
      <c r="A23" s="34" t="s">
        <v>68</v>
      </c>
      <c r="B23" s="51" t="s">
        <v>59</v>
      </c>
      <c r="C23" s="26" t="s">
        <v>60</v>
      </c>
      <c r="D23" s="55" t="s">
        <v>178</v>
      </c>
      <c r="E23" s="16" t="s">
        <v>58</v>
      </c>
      <c r="F23" s="16" t="s">
        <v>64</v>
      </c>
      <c r="G23" s="16" t="s">
        <v>53</v>
      </c>
      <c r="H23" s="36" t="s">
        <v>184</v>
      </c>
      <c r="I23" s="16" t="s">
        <v>55</v>
      </c>
      <c r="J23" s="53">
        <v>218376</v>
      </c>
      <c r="K23" s="26" t="s">
        <v>61</v>
      </c>
      <c r="L23" s="35"/>
      <c r="M23" s="35"/>
      <c r="N23" s="26" t="s">
        <v>63</v>
      </c>
    </row>
    <row r="24" spans="1:14" ht="133.5" customHeight="1" x14ac:dyDescent="0.25">
      <c r="A24" s="22" t="s">
        <v>68</v>
      </c>
      <c r="B24" s="22" t="s">
        <v>59</v>
      </c>
      <c r="C24" s="22" t="s">
        <v>60</v>
      </c>
      <c r="D24" s="26" t="s">
        <v>182</v>
      </c>
      <c r="E24" s="22" t="s">
        <v>58</v>
      </c>
      <c r="F24" s="22" t="s">
        <v>99</v>
      </c>
      <c r="G24" s="22" t="s">
        <v>53</v>
      </c>
      <c r="H24" s="36" t="s">
        <v>184</v>
      </c>
      <c r="I24" s="56" t="s">
        <v>55</v>
      </c>
      <c r="J24" s="48">
        <v>13454108</v>
      </c>
      <c r="K24" s="22" t="s">
        <v>61</v>
      </c>
      <c r="L24" s="22"/>
      <c r="M24" s="22"/>
      <c r="N24" s="22" t="s">
        <v>113</v>
      </c>
    </row>
    <row r="25" spans="1:14" ht="60" x14ac:dyDescent="0.25">
      <c r="A25" s="63" t="s">
        <v>68</v>
      </c>
      <c r="B25" s="30" t="s">
        <v>75</v>
      </c>
      <c r="C25" s="30" t="s">
        <v>114</v>
      </c>
      <c r="D25" s="13" t="s">
        <v>183</v>
      </c>
      <c r="E25" s="56" t="s">
        <v>106</v>
      </c>
      <c r="F25" s="56" t="s">
        <v>179</v>
      </c>
      <c r="G25" s="16" t="s">
        <v>53</v>
      </c>
      <c r="H25" s="36" t="s">
        <v>184</v>
      </c>
      <c r="I25" s="16" t="s">
        <v>55</v>
      </c>
      <c r="J25" s="48">
        <v>1934631.9</v>
      </c>
      <c r="K25" s="32" t="s">
        <v>76</v>
      </c>
      <c r="L25" s="33"/>
      <c r="M25" s="22"/>
      <c r="N25" s="63" t="s">
        <v>180</v>
      </c>
    </row>
    <row r="26" spans="1:14" ht="140.25" customHeight="1" x14ac:dyDescent="0.25">
      <c r="A26" s="22" t="s">
        <v>68</v>
      </c>
      <c r="B26" s="22" t="s">
        <v>91</v>
      </c>
      <c r="C26" s="22" t="s">
        <v>92</v>
      </c>
      <c r="D26" s="22" t="s">
        <v>221</v>
      </c>
      <c r="E26" s="23" t="s">
        <v>219</v>
      </c>
      <c r="F26" s="67" t="s">
        <v>99</v>
      </c>
      <c r="G26" s="23" t="s">
        <v>53</v>
      </c>
      <c r="H26" s="36" t="s">
        <v>187</v>
      </c>
      <c r="I26" s="56" t="s">
        <v>55</v>
      </c>
      <c r="J26" s="25">
        <v>22500775</v>
      </c>
      <c r="K26" s="22"/>
      <c r="L26" s="29"/>
      <c r="M26" s="22" t="s">
        <v>96</v>
      </c>
      <c r="N26" s="22" t="s">
        <v>220</v>
      </c>
    </row>
    <row r="27" spans="1:14" ht="135" customHeight="1" x14ac:dyDescent="0.25">
      <c r="A27" s="22" t="s">
        <v>68</v>
      </c>
      <c r="B27" s="22" t="s">
        <v>47</v>
      </c>
      <c r="C27" s="22" t="s">
        <v>48</v>
      </c>
      <c r="D27" s="22" t="s">
        <v>225</v>
      </c>
      <c r="E27" s="23" t="s">
        <v>226</v>
      </c>
      <c r="F27" s="23" t="s">
        <v>224</v>
      </c>
      <c r="G27" s="23" t="s">
        <v>53</v>
      </c>
      <c r="H27" s="36" t="s">
        <v>223</v>
      </c>
      <c r="I27" s="23" t="s">
        <v>55</v>
      </c>
      <c r="J27" s="25">
        <v>36314287</v>
      </c>
      <c r="K27" s="22"/>
      <c r="L27" s="26"/>
      <c r="M27" s="22" t="s">
        <v>235</v>
      </c>
      <c r="N27" s="22" t="s">
        <v>222</v>
      </c>
    </row>
    <row r="28" spans="1:14" ht="135" customHeight="1" x14ac:dyDescent="0.25">
      <c r="A28" s="22" t="s">
        <v>68</v>
      </c>
      <c r="B28" s="22" t="s">
        <v>91</v>
      </c>
      <c r="C28" s="22" t="s">
        <v>92</v>
      </c>
      <c r="D28" s="22" t="s">
        <v>228</v>
      </c>
      <c r="E28" s="23" t="s">
        <v>219</v>
      </c>
      <c r="F28" s="67" t="s">
        <v>99</v>
      </c>
      <c r="G28" s="23" t="s">
        <v>53</v>
      </c>
      <c r="H28" s="36" t="s">
        <v>223</v>
      </c>
      <c r="I28" s="56" t="s">
        <v>55</v>
      </c>
      <c r="J28" s="25">
        <v>374000</v>
      </c>
      <c r="K28" s="22"/>
      <c r="L28" s="29"/>
      <c r="M28" s="22" t="s">
        <v>96</v>
      </c>
      <c r="N28" s="22" t="s">
        <v>227</v>
      </c>
    </row>
    <row r="29" spans="1:14" ht="131.25" customHeight="1" x14ac:dyDescent="0.25">
      <c r="A29" s="13" t="s">
        <v>68</v>
      </c>
      <c r="B29" s="15" t="s">
        <v>75</v>
      </c>
      <c r="C29" s="15" t="s">
        <v>114</v>
      </c>
      <c r="D29" s="15" t="s">
        <v>233</v>
      </c>
      <c r="E29" s="16" t="s">
        <v>106</v>
      </c>
      <c r="F29" s="16" t="s">
        <v>179</v>
      </c>
      <c r="G29" s="16" t="s">
        <v>53</v>
      </c>
      <c r="H29" s="36" t="s">
        <v>232</v>
      </c>
      <c r="I29" s="16" t="s">
        <v>55</v>
      </c>
      <c r="J29" s="27">
        <v>6078229</v>
      </c>
      <c r="K29" s="51"/>
      <c r="L29" s="33"/>
      <c r="M29" s="22" t="s">
        <v>236</v>
      </c>
      <c r="N29" s="13" t="s">
        <v>181</v>
      </c>
    </row>
    <row r="30" spans="1:14" ht="128.25" customHeight="1" x14ac:dyDescent="0.25">
      <c r="A30" s="34" t="s">
        <v>68</v>
      </c>
      <c r="B30" s="26" t="s">
        <v>59</v>
      </c>
      <c r="C30" s="26" t="s">
        <v>60</v>
      </c>
      <c r="D30" s="13" t="s">
        <v>247</v>
      </c>
      <c r="E30" s="31" t="s">
        <v>58</v>
      </c>
      <c r="F30" s="31" t="s">
        <v>62</v>
      </c>
      <c r="G30" s="31" t="s">
        <v>53</v>
      </c>
      <c r="H30" s="36" t="s">
        <v>232</v>
      </c>
      <c r="I30" s="31" t="s">
        <v>55</v>
      </c>
      <c r="J30" s="48">
        <v>6933528.5999999996</v>
      </c>
      <c r="K30" s="51"/>
      <c r="L30" s="26"/>
      <c r="M30" s="22" t="s">
        <v>234</v>
      </c>
      <c r="N30" s="26" t="s">
        <v>144</v>
      </c>
    </row>
    <row r="31" spans="1:14" ht="150" customHeight="1" x14ac:dyDescent="0.25">
      <c r="A31" s="22" t="s">
        <v>68</v>
      </c>
      <c r="B31" s="22" t="s">
        <v>91</v>
      </c>
      <c r="C31" s="22" t="s">
        <v>92</v>
      </c>
      <c r="D31" s="22" t="s">
        <v>171</v>
      </c>
      <c r="E31" s="23" t="s">
        <v>109</v>
      </c>
      <c r="F31" s="32" t="s">
        <v>172</v>
      </c>
      <c r="G31" s="23" t="s">
        <v>53</v>
      </c>
      <c r="H31" s="36" t="s">
        <v>232</v>
      </c>
      <c r="I31" s="56" t="s">
        <v>55</v>
      </c>
      <c r="J31" s="25">
        <v>15006</v>
      </c>
      <c r="K31" s="22"/>
      <c r="L31" s="29"/>
      <c r="M31" s="22" t="s">
        <v>96</v>
      </c>
      <c r="N31" s="22" t="s">
        <v>173</v>
      </c>
    </row>
    <row r="32" spans="1:14" ht="140.25" customHeight="1" x14ac:dyDescent="0.25">
      <c r="A32" s="15" t="s">
        <v>68</v>
      </c>
      <c r="B32" s="15" t="s">
        <v>47</v>
      </c>
      <c r="C32" s="15" t="s">
        <v>48</v>
      </c>
      <c r="D32" s="15" t="s">
        <v>67</v>
      </c>
      <c r="E32" s="16" t="s">
        <v>119</v>
      </c>
      <c r="F32" s="16" t="s">
        <v>52</v>
      </c>
      <c r="G32" s="16" t="s">
        <v>53</v>
      </c>
      <c r="H32" s="36" t="s">
        <v>232</v>
      </c>
      <c r="I32" s="16" t="s">
        <v>55</v>
      </c>
      <c r="J32" s="75">
        <v>28560217</v>
      </c>
      <c r="K32" s="51"/>
      <c r="L32" s="26"/>
      <c r="M32" s="22" t="s">
        <v>235</v>
      </c>
      <c r="N32" s="26" t="s">
        <v>66</v>
      </c>
    </row>
    <row r="33" spans="1:14" ht="141" customHeight="1" x14ac:dyDescent="0.25">
      <c r="A33" s="34" t="s">
        <v>68</v>
      </c>
      <c r="B33" s="15" t="s">
        <v>47</v>
      </c>
      <c r="C33" s="15" t="s">
        <v>48</v>
      </c>
      <c r="D33" s="34" t="s">
        <v>49</v>
      </c>
      <c r="E33" s="16" t="s">
        <v>51</v>
      </c>
      <c r="F33" s="16" t="s">
        <v>52</v>
      </c>
      <c r="G33" s="16" t="s">
        <v>53</v>
      </c>
      <c r="H33" s="36" t="s">
        <v>232</v>
      </c>
      <c r="I33" s="16" t="s">
        <v>55</v>
      </c>
      <c r="J33" s="76">
        <v>56521473.5</v>
      </c>
      <c r="K33" s="51"/>
      <c r="L33" s="26"/>
      <c r="M33" s="22" t="s">
        <v>235</v>
      </c>
      <c r="N33" s="26" t="s">
        <v>50</v>
      </c>
    </row>
    <row r="34" spans="1:14" ht="137.25" customHeight="1" x14ac:dyDescent="0.25">
      <c r="A34" s="34" t="s">
        <v>68</v>
      </c>
      <c r="B34" s="15" t="s">
        <v>47</v>
      </c>
      <c r="C34" s="15" t="s">
        <v>48</v>
      </c>
      <c r="D34" s="34" t="s">
        <v>56</v>
      </c>
      <c r="E34" s="16" t="s">
        <v>51</v>
      </c>
      <c r="F34" s="16" t="s">
        <v>52</v>
      </c>
      <c r="G34" s="16" t="s">
        <v>53</v>
      </c>
      <c r="H34" s="36" t="s">
        <v>232</v>
      </c>
      <c r="I34" s="16" t="s">
        <v>55</v>
      </c>
      <c r="J34" s="77">
        <v>29827709.5</v>
      </c>
      <c r="K34" s="51"/>
      <c r="L34" s="26"/>
      <c r="M34" s="22" t="s">
        <v>235</v>
      </c>
      <c r="N34" s="26" t="s">
        <v>57</v>
      </c>
    </row>
    <row r="35" spans="1:14" ht="30" x14ac:dyDescent="0.25">
      <c r="A35" s="15" t="s">
        <v>45</v>
      </c>
      <c r="B35" s="15" t="s">
        <v>122</v>
      </c>
      <c r="C35" s="15" t="s">
        <v>123</v>
      </c>
      <c r="D35" s="15" t="s">
        <v>124</v>
      </c>
      <c r="E35" s="16" t="s">
        <v>125</v>
      </c>
      <c r="F35" s="16" t="s">
        <v>126</v>
      </c>
      <c r="G35" s="16" t="s">
        <v>127</v>
      </c>
      <c r="H35" s="36" t="s">
        <v>90</v>
      </c>
      <c r="I35" s="36" t="s">
        <v>77</v>
      </c>
      <c r="J35" s="27">
        <v>5300000</v>
      </c>
      <c r="K35" s="26"/>
      <c r="L35" s="26"/>
      <c r="M35" s="13"/>
      <c r="N35" s="35"/>
    </row>
    <row r="36" spans="1:14" ht="105" x14ac:dyDescent="0.25">
      <c r="A36" s="15" t="s">
        <v>45</v>
      </c>
      <c r="B36" s="15" t="s">
        <v>122</v>
      </c>
      <c r="C36" s="15" t="s">
        <v>129</v>
      </c>
      <c r="D36" s="15" t="s">
        <v>130</v>
      </c>
      <c r="E36" s="16" t="s">
        <v>131</v>
      </c>
      <c r="F36" s="16" t="s">
        <v>126</v>
      </c>
      <c r="G36" s="16" t="s">
        <v>127</v>
      </c>
      <c r="H36" s="36" t="s">
        <v>90</v>
      </c>
      <c r="I36" s="36" t="s">
        <v>77</v>
      </c>
      <c r="J36" s="27">
        <v>2000000</v>
      </c>
      <c r="K36" s="49"/>
      <c r="L36" s="35"/>
      <c r="M36" s="13" t="s">
        <v>128</v>
      </c>
      <c r="N36" s="35"/>
    </row>
    <row r="37" spans="1:14" ht="105" x14ac:dyDescent="0.25">
      <c r="A37" s="15" t="s">
        <v>45</v>
      </c>
      <c r="B37" s="15" t="s">
        <v>122</v>
      </c>
      <c r="C37" s="15" t="s">
        <v>174</v>
      </c>
      <c r="D37" s="15" t="s">
        <v>132</v>
      </c>
      <c r="E37" s="16" t="s">
        <v>133</v>
      </c>
      <c r="F37" s="16" t="s">
        <v>126</v>
      </c>
      <c r="G37" s="16" t="s">
        <v>127</v>
      </c>
      <c r="H37" s="68" t="s">
        <v>187</v>
      </c>
      <c r="I37" s="68" t="s">
        <v>238</v>
      </c>
      <c r="J37" s="54">
        <v>35000000</v>
      </c>
      <c r="K37" s="49"/>
      <c r="L37" s="35"/>
      <c r="M37" s="13" t="s">
        <v>128</v>
      </c>
      <c r="N37" s="35"/>
    </row>
    <row r="38" spans="1:14" ht="150" x14ac:dyDescent="0.25">
      <c r="A38" s="15" t="s">
        <v>45</v>
      </c>
      <c r="B38" s="15" t="s">
        <v>122</v>
      </c>
      <c r="C38" s="67" t="s">
        <v>243</v>
      </c>
      <c r="D38" s="66" t="s">
        <v>136</v>
      </c>
      <c r="E38" s="16" t="s">
        <v>135</v>
      </c>
      <c r="F38" s="16" t="s">
        <v>126</v>
      </c>
      <c r="G38" s="16" t="s">
        <v>127</v>
      </c>
      <c r="H38" s="68" t="s">
        <v>187</v>
      </c>
      <c r="I38" s="68" t="s">
        <v>244</v>
      </c>
      <c r="J38" s="27">
        <v>5000000</v>
      </c>
      <c r="K38" s="26"/>
      <c r="L38" s="26"/>
      <c r="M38" s="97" t="s">
        <v>128</v>
      </c>
      <c r="N38" s="35"/>
    </row>
    <row r="39" spans="1:14" ht="127.5" customHeight="1" x14ac:dyDescent="0.25">
      <c r="A39" s="15" t="s">
        <v>45</v>
      </c>
      <c r="B39" s="15" t="s">
        <v>122</v>
      </c>
      <c r="C39" s="15" t="s">
        <v>137</v>
      </c>
      <c r="D39" s="15" t="s">
        <v>138</v>
      </c>
      <c r="E39" s="16" t="s">
        <v>135</v>
      </c>
      <c r="F39" s="16" t="s">
        <v>126</v>
      </c>
      <c r="G39" s="16" t="s">
        <v>127</v>
      </c>
      <c r="H39" s="36" t="s">
        <v>82</v>
      </c>
      <c r="I39" s="36" t="s">
        <v>134</v>
      </c>
      <c r="J39" s="27">
        <v>3150470</v>
      </c>
      <c r="K39" s="50"/>
      <c r="L39" s="26"/>
      <c r="M39" s="26"/>
      <c r="N39" s="35"/>
    </row>
    <row r="40" spans="1:14" ht="109.5" customHeight="1" x14ac:dyDescent="0.25">
      <c r="A40" s="15" t="s">
        <v>45</v>
      </c>
      <c r="B40" s="15" t="s">
        <v>122</v>
      </c>
      <c r="C40" s="15" t="s">
        <v>139</v>
      </c>
      <c r="D40" s="66" t="s">
        <v>140</v>
      </c>
      <c r="E40" s="16" t="s">
        <v>141</v>
      </c>
      <c r="F40" s="16" t="s">
        <v>126</v>
      </c>
      <c r="G40" s="16" t="s">
        <v>127</v>
      </c>
      <c r="H40" s="68" t="s">
        <v>187</v>
      </c>
      <c r="I40" s="68" t="s">
        <v>238</v>
      </c>
      <c r="J40" s="27">
        <v>9040054.7899999991</v>
      </c>
      <c r="K40" s="26"/>
      <c r="L40" s="26"/>
      <c r="M40" s="13"/>
      <c r="N40" s="35"/>
    </row>
    <row r="41" spans="1:14" ht="139.5" customHeight="1" x14ac:dyDescent="0.25">
      <c r="A41" s="15" t="s">
        <v>45</v>
      </c>
      <c r="B41" s="15" t="s">
        <v>122</v>
      </c>
      <c r="C41" s="15" t="s">
        <v>139</v>
      </c>
      <c r="D41" s="66" t="s">
        <v>240</v>
      </c>
      <c r="E41" s="69" t="s">
        <v>241</v>
      </c>
      <c r="F41" s="16" t="s">
        <v>126</v>
      </c>
      <c r="G41" s="16" t="s">
        <v>127</v>
      </c>
      <c r="H41" s="68" t="s">
        <v>187</v>
      </c>
      <c r="I41" s="68" t="s">
        <v>239</v>
      </c>
      <c r="J41" s="65" t="s">
        <v>218</v>
      </c>
      <c r="K41" s="26"/>
      <c r="L41" s="26"/>
      <c r="M41" s="13"/>
      <c r="N41" s="35"/>
    </row>
    <row r="42" spans="1:14" ht="129.75" customHeight="1" x14ac:dyDescent="0.25">
      <c r="A42" s="15" t="s">
        <v>45</v>
      </c>
      <c r="B42" s="15" t="s">
        <v>122</v>
      </c>
      <c r="C42" s="15" t="s">
        <v>192</v>
      </c>
      <c r="D42" s="15" t="s">
        <v>170</v>
      </c>
      <c r="E42" s="16" t="s">
        <v>142</v>
      </c>
      <c r="F42" s="16" t="s">
        <v>126</v>
      </c>
      <c r="G42" s="16" t="s">
        <v>127</v>
      </c>
      <c r="H42" s="36" t="s">
        <v>193</v>
      </c>
      <c r="I42" s="36" t="s">
        <v>184</v>
      </c>
      <c r="J42" s="58">
        <v>5470377.2699999996</v>
      </c>
      <c r="K42" s="26" t="s">
        <v>9</v>
      </c>
      <c r="L42" s="26"/>
      <c r="M42" s="13" t="s">
        <v>128</v>
      </c>
      <c r="N42" s="35"/>
    </row>
    <row r="43" spans="1:14" ht="139.5" customHeight="1" x14ac:dyDescent="0.25">
      <c r="A43" s="15" t="s">
        <v>45</v>
      </c>
      <c r="B43" s="15" t="s">
        <v>122</v>
      </c>
      <c r="C43" s="15" t="s">
        <v>129</v>
      </c>
      <c r="D43" s="66" t="s">
        <v>185</v>
      </c>
      <c r="E43" s="16" t="s">
        <v>186</v>
      </c>
      <c r="F43" s="16" t="s">
        <v>126</v>
      </c>
      <c r="G43" s="16" t="s">
        <v>127</v>
      </c>
      <c r="H43" s="68" t="s">
        <v>223</v>
      </c>
      <c r="I43" s="68" t="s">
        <v>232</v>
      </c>
      <c r="J43" s="58">
        <v>8300000</v>
      </c>
      <c r="K43" s="26"/>
      <c r="L43" s="26"/>
      <c r="M43" s="64" t="s">
        <v>128</v>
      </c>
      <c r="N43" s="35"/>
    </row>
    <row r="44" spans="1:14" ht="109.5" customHeight="1" x14ac:dyDescent="0.25">
      <c r="A44" s="15" t="s">
        <v>45</v>
      </c>
      <c r="B44" s="15" t="s">
        <v>122</v>
      </c>
      <c r="C44" s="15" t="s">
        <v>137</v>
      </c>
      <c r="D44" s="66" t="s">
        <v>188</v>
      </c>
      <c r="E44" s="16" t="s">
        <v>135</v>
      </c>
      <c r="F44" s="16" t="s">
        <v>126</v>
      </c>
      <c r="G44" s="16" t="s">
        <v>127</v>
      </c>
      <c r="H44" s="68" t="s">
        <v>223</v>
      </c>
      <c r="I44" s="68" t="s">
        <v>232</v>
      </c>
      <c r="J44" s="58">
        <v>853446</v>
      </c>
      <c r="K44" s="26"/>
      <c r="L44" s="26"/>
      <c r="M44" s="13"/>
      <c r="N44" s="35"/>
    </row>
    <row r="45" spans="1:14" ht="109.5" customHeight="1" x14ac:dyDescent="0.25">
      <c r="A45" s="15" t="s">
        <v>45</v>
      </c>
      <c r="B45" s="15" t="s">
        <v>122</v>
      </c>
      <c r="C45" s="15" t="s">
        <v>189</v>
      </c>
      <c r="D45" s="66" t="s">
        <v>190</v>
      </c>
      <c r="E45" s="16" t="s">
        <v>141</v>
      </c>
      <c r="F45" s="16" t="s">
        <v>126</v>
      </c>
      <c r="G45" s="16" t="s">
        <v>127</v>
      </c>
      <c r="H45" s="68" t="s">
        <v>223</v>
      </c>
      <c r="I45" s="68" t="s">
        <v>232</v>
      </c>
      <c r="J45" s="58">
        <v>26000000</v>
      </c>
      <c r="K45" s="26"/>
      <c r="L45" s="26"/>
      <c r="M45" s="64" t="s">
        <v>128</v>
      </c>
      <c r="N45" s="35"/>
    </row>
    <row r="46" spans="1:14" ht="109.5" customHeight="1" x14ac:dyDescent="0.25">
      <c r="A46" s="15" t="s">
        <v>45</v>
      </c>
      <c r="B46" s="15" t="s">
        <v>122</v>
      </c>
      <c r="C46" s="15" t="s">
        <v>129</v>
      </c>
      <c r="D46" s="66" t="s">
        <v>199</v>
      </c>
      <c r="E46" s="98" t="s">
        <v>245</v>
      </c>
      <c r="F46" s="16" t="s">
        <v>126</v>
      </c>
      <c r="G46" s="16" t="s">
        <v>127</v>
      </c>
      <c r="H46" s="68" t="s">
        <v>223</v>
      </c>
      <c r="I46" s="68" t="s">
        <v>232</v>
      </c>
      <c r="J46" s="58">
        <v>1000000</v>
      </c>
      <c r="K46" s="26"/>
      <c r="L46" s="26"/>
      <c r="M46" s="64" t="s">
        <v>128</v>
      </c>
      <c r="N46" s="35"/>
    </row>
    <row r="47" spans="1:14" ht="141.75" customHeight="1" x14ac:dyDescent="0.25">
      <c r="A47" s="15" t="s">
        <v>45</v>
      </c>
      <c r="B47" s="15" t="s">
        <v>122</v>
      </c>
      <c r="C47" s="15" t="s">
        <v>200</v>
      </c>
      <c r="D47" s="66" t="s">
        <v>201</v>
      </c>
      <c r="E47" s="16" t="s">
        <v>202</v>
      </c>
      <c r="F47" s="16" t="s">
        <v>126</v>
      </c>
      <c r="G47" s="16" t="s">
        <v>127</v>
      </c>
      <c r="H47" s="68" t="s">
        <v>187</v>
      </c>
      <c r="I47" s="68" t="s">
        <v>223</v>
      </c>
      <c r="J47" s="58">
        <v>52100000</v>
      </c>
      <c r="K47" s="26"/>
      <c r="L47" s="26"/>
      <c r="M47" s="64" t="s">
        <v>128</v>
      </c>
      <c r="N47" s="35"/>
    </row>
    <row r="48" spans="1:14" ht="141.75" customHeight="1" x14ac:dyDescent="0.25">
      <c r="A48" s="66" t="s">
        <v>45</v>
      </c>
      <c r="B48" s="66" t="s">
        <v>122</v>
      </c>
      <c r="C48" s="66" t="s">
        <v>231</v>
      </c>
      <c r="D48" s="99" t="s">
        <v>246</v>
      </c>
      <c r="E48" s="69" t="s">
        <v>229</v>
      </c>
      <c r="F48" s="69" t="s">
        <v>126</v>
      </c>
      <c r="G48" s="69" t="s">
        <v>127</v>
      </c>
      <c r="H48" s="68" t="s">
        <v>223</v>
      </c>
      <c r="I48" s="68" t="s">
        <v>232</v>
      </c>
      <c r="J48" s="70">
        <v>9035178.973836001</v>
      </c>
      <c r="K48" s="71"/>
      <c r="L48" s="71"/>
      <c r="M48" s="72" t="s">
        <v>128</v>
      </c>
      <c r="N48" s="73"/>
    </row>
    <row r="49" spans="1:14" ht="105" x14ac:dyDescent="0.25">
      <c r="A49" s="66" t="s">
        <v>45</v>
      </c>
      <c r="B49" s="66" t="s">
        <v>122</v>
      </c>
      <c r="C49" s="66" t="s">
        <v>129</v>
      </c>
      <c r="D49" s="66" t="s">
        <v>230</v>
      </c>
      <c r="E49" s="69" t="s">
        <v>141</v>
      </c>
      <c r="F49" s="69" t="s">
        <v>126</v>
      </c>
      <c r="G49" s="69" t="s">
        <v>127</v>
      </c>
      <c r="H49" s="68" t="s">
        <v>223</v>
      </c>
      <c r="I49" s="68" t="s">
        <v>232</v>
      </c>
      <c r="J49" s="70">
        <v>3038524.2778828004</v>
      </c>
      <c r="K49" s="71"/>
      <c r="L49" s="71"/>
      <c r="M49" s="72" t="s">
        <v>128</v>
      </c>
      <c r="N49" s="73"/>
    </row>
    <row r="50" spans="1:14" ht="45" x14ac:dyDescent="0.25">
      <c r="A50" s="15" t="s">
        <v>45</v>
      </c>
      <c r="B50" s="15" t="s">
        <v>203</v>
      </c>
      <c r="C50" s="15" t="s">
        <v>204</v>
      </c>
      <c r="D50" s="15" t="s">
        <v>205</v>
      </c>
      <c r="E50" s="16" t="s">
        <v>202</v>
      </c>
      <c r="F50" s="16" t="s">
        <v>126</v>
      </c>
      <c r="G50" s="16" t="s">
        <v>127</v>
      </c>
      <c r="H50" s="68" t="s">
        <v>187</v>
      </c>
      <c r="I50" s="68" t="s">
        <v>242</v>
      </c>
      <c r="J50" s="58">
        <v>5500000</v>
      </c>
      <c r="K50" s="26" t="s">
        <v>55</v>
      </c>
      <c r="L50" s="26" t="s">
        <v>55</v>
      </c>
      <c r="M50" s="26" t="s">
        <v>55</v>
      </c>
      <c r="N50" s="35"/>
    </row>
    <row r="51" spans="1:14" ht="45" x14ac:dyDescent="0.25">
      <c r="A51" s="15" t="s">
        <v>45</v>
      </c>
      <c r="B51" s="15" t="s">
        <v>203</v>
      </c>
      <c r="C51" s="15" t="s">
        <v>206</v>
      </c>
      <c r="D51" s="15" t="s">
        <v>207</v>
      </c>
      <c r="E51" s="16" t="s">
        <v>141</v>
      </c>
      <c r="F51" s="16" t="s">
        <v>126</v>
      </c>
      <c r="G51" s="16" t="s">
        <v>127</v>
      </c>
      <c r="H51" s="68" t="s">
        <v>187</v>
      </c>
      <c r="I51" s="68" t="s">
        <v>242</v>
      </c>
      <c r="J51" s="58">
        <f>79097046.71*85%</f>
        <v>67232489.703499988</v>
      </c>
      <c r="K51" s="26" t="s">
        <v>55</v>
      </c>
      <c r="L51" s="26" t="s">
        <v>55</v>
      </c>
      <c r="M51" s="26" t="s">
        <v>55</v>
      </c>
      <c r="N51" s="35"/>
    </row>
    <row r="52" spans="1:14" ht="60" x14ac:dyDescent="0.25">
      <c r="A52" s="15" t="s">
        <v>45</v>
      </c>
      <c r="B52" s="15" t="s">
        <v>203</v>
      </c>
      <c r="C52" s="15" t="s">
        <v>206</v>
      </c>
      <c r="D52" s="15" t="s">
        <v>208</v>
      </c>
      <c r="E52" s="16" t="s">
        <v>141</v>
      </c>
      <c r="F52" s="16" t="s">
        <v>126</v>
      </c>
      <c r="G52" s="16" t="s">
        <v>127</v>
      </c>
      <c r="H52" s="68" t="s">
        <v>187</v>
      </c>
      <c r="I52" s="68" t="s">
        <v>223</v>
      </c>
      <c r="J52" s="58">
        <f>50000000*85%</f>
        <v>42500000</v>
      </c>
      <c r="K52" s="26" t="s">
        <v>55</v>
      </c>
      <c r="L52" s="26" t="s">
        <v>55</v>
      </c>
      <c r="M52" s="26" t="s">
        <v>55</v>
      </c>
      <c r="N52" s="35"/>
    </row>
    <row r="53" spans="1:14" x14ac:dyDescent="0.25">
      <c r="A53" s="12" t="s">
        <v>15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BreakPreview" zoomScale="86" zoomScaleNormal="71" zoomScaleSheetLayoutView="86" workbookViewId="0">
      <selection activeCell="J19" sqref="J19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0" t="s">
        <v>44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40" t="s">
        <v>12</v>
      </c>
      <c r="B3" s="40" t="s">
        <v>157</v>
      </c>
      <c r="C3" s="4"/>
    </row>
    <row r="4" spans="1:14" x14ac:dyDescent="0.25">
      <c r="A4" s="2"/>
      <c r="C4" s="4"/>
    </row>
    <row r="5" spans="1:14" x14ac:dyDescent="0.25">
      <c r="A5" s="2" t="s">
        <v>11</v>
      </c>
      <c r="B5" s="96">
        <v>10</v>
      </c>
      <c r="C5" s="4"/>
    </row>
    <row r="7" spans="1:14" ht="15" customHeight="1" x14ac:dyDescent="0.25">
      <c r="A7" s="89" t="s">
        <v>22</v>
      </c>
      <c r="B7" s="89" t="s">
        <v>4</v>
      </c>
      <c r="C7" s="89" t="s">
        <v>6</v>
      </c>
      <c r="D7" s="89" t="s">
        <v>16</v>
      </c>
      <c r="E7" s="89" t="s">
        <v>17</v>
      </c>
      <c r="F7" s="89" t="s">
        <v>8</v>
      </c>
      <c r="G7" s="89" t="s">
        <v>18</v>
      </c>
      <c r="H7" s="89" t="s">
        <v>19</v>
      </c>
      <c r="I7" s="89" t="s">
        <v>20</v>
      </c>
      <c r="J7" s="78" t="s">
        <v>7</v>
      </c>
      <c r="K7" s="89" t="s">
        <v>153</v>
      </c>
      <c r="L7" s="89" t="s">
        <v>23</v>
      </c>
      <c r="M7" s="89" t="s">
        <v>24</v>
      </c>
      <c r="N7" s="89"/>
    </row>
    <row r="8" spans="1:14" ht="87" customHeight="1" x14ac:dyDescent="0.25">
      <c r="A8" s="94"/>
      <c r="B8" s="94"/>
      <c r="C8" s="94"/>
      <c r="D8" s="94"/>
      <c r="E8" s="94"/>
      <c r="F8" s="95"/>
      <c r="G8" s="94"/>
      <c r="H8" s="94"/>
      <c r="I8" s="94"/>
      <c r="J8" s="80"/>
      <c r="K8" s="90"/>
      <c r="L8" s="90"/>
      <c r="M8" s="90"/>
      <c r="N8" s="90"/>
    </row>
    <row r="9" spans="1:14" x14ac:dyDescent="0.25">
      <c r="A9" s="86"/>
      <c r="B9" s="86"/>
      <c r="C9" s="86"/>
      <c r="D9" s="86"/>
      <c r="E9" s="86"/>
      <c r="F9" s="86"/>
      <c r="G9" s="86"/>
      <c r="H9" s="86"/>
      <c r="I9" s="86"/>
      <c r="J9" s="91"/>
      <c r="K9" s="41" t="s">
        <v>154</v>
      </c>
      <c r="L9" s="5"/>
      <c r="M9" s="5"/>
      <c r="N9" s="5"/>
    </row>
    <row r="10" spans="1:14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92"/>
      <c r="K10" s="41" t="s">
        <v>155</v>
      </c>
      <c r="L10" s="5"/>
      <c r="M10" s="5"/>
      <c r="N10" s="5"/>
    </row>
    <row r="11" spans="1:14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93"/>
      <c r="K11" s="41" t="s">
        <v>156</v>
      </c>
      <c r="L11" s="5"/>
      <c r="M11" s="5"/>
      <c r="N11" s="5"/>
    </row>
    <row r="12" spans="1:14" ht="225" x14ac:dyDescent="0.25">
      <c r="A12" s="15" t="s">
        <v>68</v>
      </c>
      <c r="B12" s="15" t="s">
        <v>47</v>
      </c>
      <c r="C12" s="15" t="s">
        <v>48</v>
      </c>
      <c r="D12" s="15" t="s">
        <v>69</v>
      </c>
      <c r="E12" s="16" t="s">
        <v>70</v>
      </c>
      <c r="F12" s="15" t="s">
        <v>52</v>
      </c>
      <c r="G12" s="16" t="s">
        <v>53</v>
      </c>
      <c r="H12" s="36" t="s">
        <v>77</v>
      </c>
      <c r="I12" s="15"/>
      <c r="J12" s="37">
        <v>92121196</v>
      </c>
      <c r="K12" s="15" t="s">
        <v>54</v>
      </c>
      <c r="L12" s="15" t="s">
        <v>71</v>
      </c>
      <c r="M12" s="60"/>
      <c r="N12" s="13" t="s">
        <v>72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2022-11-15T10:15:02Z</dcterms:modified>
</cp:coreProperties>
</file>