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11751"/>
  </bookViews>
  <sheets>
    <sheet name="tab 3a" sheetId="1" r:id="rId1"/>
    <sheet name="tab 3b" sheetId="2" r:id="rId2"/>
    <sheet name="tab 3c" sheetId="4" r:id="rId3"/>
    <sheet name="tab 3d" sheetId="5" r:id="rId4"/>
  </sheets>
  <definedNames>
    <definedName name="_xlnm.Print_Area" localSheetId="0">'tab 3a'!$A$1:$K$27</definedName>
  </definedNames>
  <calcPr calcId="145621" concurrentCalc="0"/>
</workbook>
</file>

<file path=xl/calcChain.xml><?xml version="1.0" encoding="utf-8"?>
<calcChain xmlns="http://schemas.openxmlformats.org/spreadsheetml/2006/main">
  <c r="B7" i="5" l="1"/>
  <c r="F24" i="4"/>
  <c r="C21" i="4"/>
  <c r="D21" i="4"/>
  <c r="B3" i="5"/>
  <c r="B2" i="5"/>
  <c r="J24" i="1"/>
  <c r="I20" i="1"/>
  <c r="J20" i="1"/>
  <c r="I19" i="1"/>
  <c r="J19" i="1"/>
  <c r="I18" i="1"/>
  <c r="J18" i="1"/>
  <c r="I17" i="1"/>
  <c r="J17" i="1"/>
  <c r="I16" i="1"/>
  <c r="J16" i="1"/>
  <c r="I15" i="1"/>
  <c r="I14" i="1"/>
  <c r="J14" i="1"/>
  <c r="I13" i="1"/>
  <c r="J13" i="1"/>
  <c r="I12" i="1"/>
  <c r="J12" i="1"/>
  <c r="I11" i="1"/>
  <c r="I10" i="1"/>
  <c r="I9" i="1"/>
  <c r="J9" i="1"/>
  <c r="I8" i="1"/>
  <c r="J8" i="1"/>
  <c r="F24" i="2"/>
  <c r="D21" i="2"/>
  <c r="C21" i="2"/>
  <c r="F20" i="2"/>
  <c r="E20" i="2"/>
  <c r="E19" i="2"/>
  <c r="F19" i="2"/>
  <c r="E18" i="2"/>
  <c r="F18" i="2"/>
  <c r="E17" i="2"/>
  <c r="F17" i="2"/>
  <c r="E16" i="2"/>
  <c r="F16" i="2"/>
  <c r="E15" i="2"/>
  <c r="F15" i="2"/>
  <c r="E14" i="2"/>
  <c r="F14" i="2"/>
  <c r="E13" i="2"/>
  <c r="F13" i="2"/>
  <c r="E12" i="2"/>
  <c r="F12" i="2"/>
  <c r="E11" i="2"/>
  <c r="F11" i="2"/>
  <c r="E10" i="2"/>
  <c r="F10" i="2"/>
  <c r="E9" i="2"/>
  <c r="F9" i="2"/>
  <c r="E8" i="2"/>
  <c r="F8" i="2"/>
  <c r="E20" i="4"/>
  <c r="F20" i="4"/>
  <c r="E19" i="4"/>
  <c r="F19" i="4"/>
  <c r="E18" i="4"/>
  <c r="F18" i="4"/>
  <c r="E17" i="4"/>
  <c r="F17" i="4"/>
  <c r="E16" i="4"/>
  <c r="F16" i="4"/>
  <c r="E15" i="4"/>
  <c r="F15" i="4"/>
  <c r="E14" i="4"/>
  <c r="F14" i="4"/>
  <c r="E13" i="4"/>
  <c r="F13" i="4"/>
  <c r="E12" i="4"/>
  <c r="F12" i="4"/>
  <c r="E11" i="4"/>
  <c r="F11" i="4"/>
  <c r="E10" i="4"/>
  <c r="F10" i="4"/>
  <c r="E9" i="4"/>
  <c r="F9" i="4"/>
  <c r="E8" i="4"/>
  <c r="F8" i="4"/>
  <c r="B2" i="4"/>
  <c r="E21" i="2"/>
  <c r="F21" i="2"/>
  <c r="J15" i="1"/>
  <c r="I21" i="1"/>
  <c r="J11" i="1"/>
  <c r="J10" i="1"/>
  <c r="J21" i="1"/>
  <c r="J23" i="1"/>
  <c r="J25" i="1"/>
  <c r="F23" i="2"/>
  <c r="F25" i="2"/>
  <c r="C7" i="5"/>
  <c r="B3" i="4"/>
  <c r="B3" i="2"/>
  <c r="B2" i="2"/>
  <c r="E21" i="4"/>
  <c r="F21" i="4"/>
  <c r="F23" i="4"/>
  <c r="F25" i="4"/>
  <c r="D7" i="5"/>
  <c r="E7" i="5"/>
</calcChain>
</file>

<file path=xl/comments1.xml><?xml version="1.0" encoding="utf-8"?>
<comments xmlns="http://schemas.openxmlformats.org/spreadsheetml/2006/main">
  <authors>
    <author>cko</author>
    <author>OMH</author>
  </authors>
  <commentList>
    <comment ref="C2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názov programu, po zadaní sa názov programu automaticky predvyplní do tab.2b a 2c</t>
        </r>
      </text>
    </comment>
    <comment ref="C3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k akému dátum je odpočet</t>
        </r>
      </text>
    </comment>
    <comment ref="A5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údaje o všetkých ukazovateľoch výkonnostného rámca, ktoré sú v schválenom programe</t>
        </r>
      </text>
    </commen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priorita Únie pre OP RH
priorita pre PRV</t>
        </r>
      </text>
    </comment>
    <comment ref="B6" authorId="1">
      <text>
        <r>
          <rPr>
            <b/>
            <sz val="9"/>
            <color indexed="81"/>
            <rFont val="Tahoma"/>
            <charset val="1"/>
          </rPr>
          <t>cko:</t>
        </r>
        <r>
          <rPr>
            <sz val="9"/>
            <color indexed="81"/>
            <rFont val="Tahoma"/>
            <charset val="1"/>
          </rPr>
          <t xml:space="preserve">
MRR/VRR/NA</t>
        </r>
      </text>
    </comment>
    <comment ref="C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výstup/ výsledok/ KVK/ finančný
</t>
        </r>
      </text>
    </comment>
    <comment ref="G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plánovanú kumulatívnu hodnotu podľa schváleného ZP
(v odpočte k 30.6.t uviest plánovanú kumulatívnu hodnotu k 30.6.t, v odpočte k 31.12.t uviesť záväznú plánovanú kumulatívnu hodnotu k 31.12.t)</t>
        </r>
      </text>
    </comment>
    <comment ref="H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skutočne dosiahnutnú hodnotu k 30.6.t alebo 31.12.t</t>
        </r>
      </text>
    </comment>
    <comment ref="I6" authorId="1">
      <text>
        <r>
          <rPr>
            <b/>
            <sz val="9"/>
            <color indexed="81"/>
            <rFont val="Tahoma"/>
            <charset val="1"/>
          </rPr>
          <t>cko:</t>
        </r>
        <r>
          <rPr>
            <sz val="9"/>
            <color indexed="81"/>
            <rFont val="Tahoma"/>
            <charset val="1"/>
          </rPr>
          <t xml:space="preserve">
uviesť plnenie plánu k 30.6.t alebo 31.12.t</t>
        </r>
      </text>
    </comment>
    <comment ref="J6" authorId="1">
      <text>
        <r>
          <rPr>
            <b/>
            <sz val="9"/>
            <color indexed="81"/>
            <rFont val="Tahoma"/>
            <charset val="1"/>
          </rPr>
          <t xml:space="preserve">cko:
</t>
        </r>
        <r>
          <rPr>
            <sz val="9"/>
            <color indexed="81"/>
            <rFont val="Tahoma"/>
            <family val="2"/>
            <charset val="238"/>
          </rPr>
          <t>uviesť upravené plnenie plánu k 30.6.t alebo 31.12.t</t>
        </r>
      </text>
    </comment>
    <comment ref="A2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nepovinné</t>
        </r>
      </text>
    </comment>
  </commentList>
</comments>
</file>

<file path=xl/comments2.xml><?xml version="1.0" encoding="utf-8"?>
<comments xmlns="http://schemas.openxmlformats.org/spreadsheetml/2006/main">
  <authors>
    <author>cko</author>
    <author>OMH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priorita Únie pre OP RH
priorita pre PRV</t>
        </r>
      </text>
    </comment>
    <comment ref="B6" authorId="1">
      <text>
        <r>
          <rPr>
            <b/>
            <sz val="9"/>
            <color indexed="81"/>
            <rFont val="Tahoma"/>
            <charset val="1"/>
          </rPr>
          <t>cko:</t>
        </r>
        <r>
          <rPr>
            <sz val="9"/>
            <color indexed="81"/>
            <rFont val="Tahoma"/>
            <charset val="1"/>
          </rPr>
          <t xml:space="preserve">
MRR/VRR/NA</t>
        </r>
      </text>
    </comment>
    <comment ref="C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plánovanú kumulatívnu hodnotu podľa schváleného ZP
(v odpočte k 30.6.t uviest plánovanú hodnotu k 30.6.t, v odpočte k 31.12.t uviesť záväznú plánovanú kumulatívnu hodnotu k 31.12.t)</t>
        </r>
      </text>
    </comment>
    <comment ref="D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skutočne dosiahnutnú hodnotu k 30.6.t alebo 31.12.t</t>
        </r>
      </text>
    </comment>
    <comment ref="E6" authorId="1">
      <text>
        <r>
          <rPr>
            <b/>
            <sz val="9"/>
            <color indexed="81"/>
            <rFont val="Tahoma"/>
            <charset val="1"/>
          </rPr>
          <t>cko:</t>
        </r>
        <r>
          <rPr>
            <sz val="9"/>
            <color indexed="81"/>
            <rFont val="Tahoma"/>
            <charset val="1"/>
          </rPr>
          <t xml:space="preserve">
uviesť plnenie plánu k 30.6.t alebo 31.12.t</t>
        </r>
      </text>
    </comment>
    <comment ref="F6" authorId="1">
      <text>
        <r>
          <rPr>
            <b/>
            <sz val="9"/>
            <color indexed="81"/>
            <rFont val="Tahoma"/>
            <charset val="1"/>
          </rPr>
          <t xml:space="preserve">cko:
</t>
        </r>
        <r>
          <rPr>
            <sz val="9"/>
            <color indexed="81"/>
            <rFont val="Tahoma"/>
            <family val="2"/>
            <charset val="238"/>
          </rPr>
          <t>uviesť upravené plnenie plánu k 30.6.t alebo 31.12.t</t>
        </r>
      </text>
    </comment>
    <comment ref="F24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pre OP TP = 1/2</t>
        </r>
      </text>
    </comment>
    <comment ref="A2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nepovinné</t>
        </r>
      </text>
    </comment>
  </commentList>
</comments>
</file>

<file path=xl/comments3.xml><?xml version="1.0" encoding="utf-8"?>
<comments xmlns="http://schemas.openxmlformats.org/spreadsheetml/2006/main">
  <authors>
    <author>cko</author>
    <author>OMH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priorita Únie pre OP RH
priorita pre PRV</t>
        </r>
      </text>
    </comment>
    <comment ref="B6" authorId="1">
      <text>
        <r>
          <rPr>
            <b/>
            <sz val="9"/>
            <color indexed="81"/>
            <rFont val="Tahoma"/>
            <charset val="1"/>
          </rPr>
          <t>cko:</t>
        </r>
        <r>
          <rPr>
            <sz val="9"/>
            <color indexed="81"/>
            <rFont val="Tahoma"/>
            <charset val="1"/>
          </rPr>
          <t xml:space="preserve">
MRR/VRR/NA</t>
        </r>
      </text>
    </comment>
    <comment ref="C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plánovanú kumulatívnu hodnotu podľa schváleného ZP
(v odpočte k 30.6.t uviest plánovanú hodnotu k 30.6.t, v odpočte k 31.12.t uviesť záväznú plánovanú kumulatívnu hodnotu k 31.12.t)</t>
        </r>
      </text>
    </comment>
    <comment ref="D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skutočne dosiahnutnú hodnotu k 30.6.t alebo 31.12.t</t>
        </r>
      </text>
    </comment>
    <comment ref="E6" authorId="1">
      <text>
        <r>
          <rPr>
            <b/>
            <sz val="9"/>
            <color indexed="81"/>
            <rFont val="Tahoma"/>
            <charset val="1"/>
          </rPr>
          <t>cko:</t>
        </r>
        <r>
          <rPr>
            <sz val="9"/>
            <color indexed="81"/>
            <rFont val="Tahoma"/>
            <charset val="1"/>
          </rPr>
          <t xml:space="preserve">
uviesť plnenie plánu k 30.6.t alebo 31.12.t</t>
        </r>
      </text>
    </comment>
    <comment ref="F6" authorId="1">
      <text>
        <r>
          <rPr>
            <b/>
            <sz val="9"/>
            <color indexed="81"/>
            <rFont val="Tahoma"/>
            <charset val="1"/>
          </rPr>
          <t xml:space="preserve">cko:
</t>
        </r>
        <r>
          <rPr>
            <sz val="9"/>
            <color indexed="81"/>
            <rFont val="Tahoma"/>
            <family val="2"/>
            <charset val="238"/>
          </rPr>
          <t>uviesť upravené plnenie plánu k 30.6.t alebo 31.12.t</t>
        </r>
      </text>
    </comment>
    <comment ref="F24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pre OP TP = 1/2</t>
        </r>
      </text>
    </comment>
    <comment ref="A2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nepovinné</t>
        </r>
      </text>
    </comment>
  </commentList>
</comments>
</file>

<file path=xl/sharedStrings.xml><?xml version="1.0" encoding="utf-8"?>
<sst xmlns="http://schemas.openxmlformats.org/spreadsheetml/2006/main" count="89" uniqueCount="50">
  <si>
    <t>Názov operačného programu:</t>
  </si>
  <si>
    <t>Údaje k:</t>
  </si>
  <si>
    <t>30.06.t/31.12.t</t>
  </si>
  <si>
    <t xml:space="preserve">KRITÉRIUM a) ukazovatele výkonnostného rámca </t>
  </si>
  <si>
    <t>Názov prioritnej osi/priority Únie/priority</t>
  </si>
  <si>
    <r>
      <rPr>
        <b/>
        <sz val="11"/>
        <color theme="1"/>
        <rFont val="Calibri"/>
        <family val="2"/>
        <charset val="238"/>
        <scheme val="minor"/>
      </rPr>
      <t>Kategória regiónu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</si>
  <si>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1"/>
        <color theme="1"/>
        <rFont val="Calibri"/>
        <family val="2"/>
        <charset val="238"/>
        <scheme val="minor"/>
      </rPr>
      <t>Typ ukazovateľa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</si>
  <si>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Názov ukazovateľa</t>
  </si>
  <si>
    <t>Merná jednotka</t>
  </si>
  <si>
    <t>Plánovaná kumulatívna hodnota</t>
  </si>
  <si>
    <t xml:space="preserve">Skutočne dosiahnutá kumulatívna hodnota </t>
  </si>
  <si>
    <t>Vyjadrenie RO ku kritériu a):</t>
  </si>
  <si>
    <t xml:space="preserve">Údaje k: </t>
  </si>
  <si>
    <t>Program spolu:</t>
  </si>
  <si>
    <t>Vyjadrenie RO ku kritériu b):</t>
  </si>
  <si>
    <t>Rok (t):</t>
  </si>
  <si>
    <t>Vyjadrenie RO ku kritériu c):</t>
  </si>
  <si>
    <t>a</t>
  </si>
  <si>
    <t>b</t>
  </si>
  <si>
    <t>c</t>
  </si>
  <si>
    <t>d</t>
  </si>
  <si>
    <t>e = d/c (v %) (ak c=0,tak e=n/a)</t>
  </si>
  <si>
    <t>f  (ak e&gt;100% tak f=100%, ak e≤100% tak f=e)</t>
  </si>
  <si>
    <t>Plnenie plánu</t>
  </si>
  <si>
    <t>Upravené plnenie plánu</t>
  </si>
  <si>
    <t>Vyhodnotenie plnenia plánu - kritéria c):</t>
  </si>
  <si>
    <t>Upravené % plnenie plánovanej kumulatívnej hodnoty:</t>
  </si>
  <si>
    <t xml:space="preserve">Prepočítavací koeficient: </t>
  </si>
  <si>
    <t>Prepočítaná hodnota kritéria c):</t>
  </si>
  <si>
    <t>Vyhodnotenie plnenia plánu - kritéria b):</t>
  </si>
  <si>
    <t>Prepočítaná hodnota kritéria b):</t>
  </si>
  <si>
    <t>Vyhodnotenie plnenia plánu - kritéria a):</t>
  </si>
  <si>
    <t>Prepočítaná hodnota kritéria a):</t>
  </si>
  <si>
    <t>e</t>
  </si>
  <si>
    <t>f</t>
  </si>
  <si>
    <t>g</t>
  </si>
  <si>
    <t>Názov prioritnej osi/priority Európskej únie/priority</t>
  </si>
  <si>
    <t>v Eur</t>
  </si>
  <si>
    <t>Percento plnenia ZP:</t>
  </si>
  <si>
    <t>d=a+b+c</t>
  </si>
  <si>
    <t>OP</t>
  </si>
  <si>
    <r>
      <rPr>
        <b/>
        <sz val="10"/>
        <color theme="1"/>
        <rFont val="Calibri"/>
        <family val="2"/>
        <charset val="238"/>
        <scheme val="minor"/>
      </rPr>
      <t>KRITÉRIUM b) objem kontrahovania</t>
    </r>
    <r>
      <rPr>
        <sz val="10"/>
        <color theme="1"/>
        <rFont val="Calibri"/>
        <family val="2"/>
        <charset val="238"/>
        <scheme val="minor"/>
      </rPr>
      <t xml:space="preserve"> = suma príspevku zo zdrojov Európskej únie po odpočítaní zazmluvnených nečerpaných prostriedkov ukončených projektov, evidovaných v informačnom monitorovacom systéme podľa § 49 zákona a v informačnom systéme platobnej agentúry, v členení na úroveň prioritnej osi, priority Únie alebo priority a v členení podľa kategórie regiónov na základe:
1. zmlúv o poskytnutí nenávratného finančného príspevku podľa § 25 zákona o príspevku z EŠIF, ktoré nadobudnú účinnosť v sledovanom období,
2. právoplatných rozhodnutí  o schválení žiadosti o nenávratný finančný príspevok, ktoré nadobudnú právoplatnosť v sledovanom období podľa § 16 ods. 2 zákona o príspevku z EŠIF, ak je poskytovateľom a prijímateľom tá istá osoba, alebo 
3. právoplatných  rozhodnutí  o schválení žiadosti o podporu, ktoré nadobudnú právoplatnosť v sledovanom období; to platí iba pre neprojektové opatrenia Programu rozvoja vidieka Slovenskej republiky 2014 – 2020.</t>
    </r>
  </si>
  <si>
    <t xml:space="preserve">Vyhodnotenie plnenia záväzného plánu operačného programu </t>
  </si>
  <si>
    <t>Vyhodnotenie plnenia záväzného plánu operačného programu</t>
  </si>
  <si>
    <t xml:space="preserve">Celkové vyhodnotenie plnenia záväzného plánu operačného programu </t>
  </si>
  <si>
    <r>
      <rPr>
        <b/>
        <sz val="10"/>
        <color theme="1"/>
        <rFont val="Calibri"/>
        <family val="2"/>
        <charset val="238"/>
        <scheme val="minor"/>
      </rPr>
      <t>KRITÉRIUM c) objem čerpania</t>
    </r>
    <r>
      <rPr>
        <sz val="10"/>
        <color theme="1"/>
        <rFont val="Calibri"/>
        <family val="2"/>
        <charset val="238"/>
        <scheme val="minor"/>
      </rPr>
      <t xml:space="preserve"> =  suma oprávnených výdavkov zo zdrojov Európskej únie  schválených certifikačným orgánom v súhrnných žiadostiach o platbu znížená o sumu nezrovnalostí a  vratiek zaznamenaných v účtovníctve certifikačného orgánu za časť vzťahujúcu sa k zdrojom Európskej únie v členení na úroveň prioritnej osi a kategórie regiónov, v prípade operačného programu Rybné hospodárstvo na úroveň priority Únie; v prípade Programu rozvoja vidieka Slovenskej republiky 2014 – 2020 ide o sumu hrubých výdavkov Európskeho poľnohospodárskeho fondu pre rozvoj vidieka očistených o nezrovnalosti a ostatné úpravy rovnajúce sa súčtu „Štvrťročných vyhlásení o výdavkoch“ nahlasovaných Európskej komisii k stanovenému dátumu v členení na úroveň priority a  kategórie regiónov </t>
    </r>
    <r>
      <rPr>
        <b/>
        <sz val="10"/>
        <color theme="1"/>
        <rFont val="Calibri"/>
        <family val="2"/>
        <charset val="238"/>
        <scheme val="minor"/>
      </rPr>
      <t/>
    </r>
  </si>
  <si>
    <t>Kód ukazovateľa</t>
  </si>
  <si>
    <t>h</t>
  </si>
  <si>
    <t>i = h/g (v %) (ak g=0,tak i=n/a)</t>
  </si>
  <si>
    <t>j  (ak i&gt;100% tak j=100%, ak i≤100% tak j=i)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</si>
</sst>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4" fontId="2" fillId="0" borderId="0" xfId="0" applyNumberFormat="1" applyFont="1"/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right"/>
    </xf>
    <xf numFmtId="9" fontId="0" fillId="0" borderId="1" xfId="2" applyFont="1" applyFill="1" applyBorder="1" applyAlignment="1">
      <alignment horizontal="center"/>
    </xf>
    <xf numFmtId="9" fontId="0" fillId="0" borderId="1" xfId="0" applyNumberFormat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2" fontId="0" fillId="0" borderId="2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9" fontId="0" fillId="0" borderId="0" xfId="0" applyNumberForma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3" fillId="0" borderId="0" xfId="0" applyFont="1"/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14" fontId="13" fillId="0" borderId="0" xfId="0" applyNumberFormat="1" applyFont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/>
    </xf>
    <xf numFmtId="1" fontId="14" fillId="0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right" vertical="center"/>
    </xf>
    <xf numFmtId="10" fontId="0" fillId="3" borderId="1" xfId="0" applyNumberFormat="1" applyFont="1" applyFill="1" applyBorder="1" applyAlignment="1">
      <alignment horizontal="center" vertical="center"/>
    </xf>
    <xf numFmtId="10" fontId="0" fillId="3" borderId="1" xfId="0" applyNumberFormat="1" applyFill="1" applyBorder="1" applyAlignment="1">
      <alignment horizontal="center" vertical="center"/>
    </xf>
    <xf numFmtId="10" fontId="12" fillId="3" borderId="1" xfId="0" applyNumberFormat="1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2" fillId="3" borderId="1" xfId="2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2" fontId="0" fillId="0" borderId="1" xfId="0" applyNumberFormat="1" applyFill="1" applyBorder="1" applyAlignment="1">
      <alignment vertical="center"/>
    </xf>
    <xf numFmtId="2" fontId="0" fillId="0" borderId="2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top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</cellXfs>
  <cellStyles count="3">
    <cellStyle name="Čiarka" xfId="1" builtinId="3"/>
    <cellStyle name="Normálna" xfId="0" builtinId="0"/>
    <cellStyle name="Percentá" xfId="2" builtinId="5"/>
  </cellStyles>
  <dxfs count="17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80" zoomScaleNormal="80" zoomScaleSheetLayoutView="80" zoomScalePageLayoutView="80" workbookViewId="0">
      <selection activeCell="B3" sqref="B3"/>
    </sheetView>
  </sheetViews>
  <sheetFormatPr defaultRowHeight="14.3" x14ac:dyDescent="0.25"/>
  <cols>
    <col min="1" max="1" width="26.375" customWidth="1"/>
    <col min="2" max="2" width="10" customWidth="1"/>
    <col min="3" max="3" width="16" customWidth="1"/>
    <col min="4" max="4" width="11.25" customWidth="1"/>
    <col min="5" max="5" width="18.75" customWidth="1"/>
    <col min="6" max="6" width="8.25" customWidth="1"/>
    <col min="7" max="7" width="15" customWidth="1"/>
    <col min="8" max="8" width="17" customWidth="1"/>
    <col min="9" max="9" width="18.375" customWidth="1"/>
    <col min="10" max="10" width="19.75" customWidth="1"/>
  </cols>
  <sheetData>
    <row r="1" spans="1:10" ht="23.8" x14ac:dyDescent="0.25">
      <c r="A1" s="43" t="s">
        <v>42</v>
      </c>
      <c r="B1" s="43"/>
      <c r="C1" s="43"/>
      <c r="D1" s="43"/>
      <c r="E1" s="43"/>
      <c r="F1" s="43"/>
      <c r="G1" s="43"/>
      <c r="H1" s="43"/>
    </row>
    <row r="2" spans="1:10" ht="19.55" customHeight="1" x14ac:dyDescent="0.3">
      <c r="A2" s="22" t="s">
        <v>0</v>
      </c>
      <c r="B2" s="22"/>
      <c r="C2" s="24" t="s">
        <v>40</v>
      </c>
      <c r="D2" s="24"/>
      <c r="E2" s="1"/>
      <c r="F2" s="1"/>
      <c r="G2" s="1"/>
      <c r="H2" s="1"/>
    </row>
    <row r="3" spans="1:10" ht="17.5" customHeight="1" x14ac:dyDescent="0.3">
      <c r="A3" s="22" t="s">
        <v>1</v>
      </c>
      <c r="B3" s="22"/>
      <c r="C3" s="25" t="s">
        <v>2</v>
      </c>
      <c r="D3" s="25"/>
      <c r="E3" s="1"/>
      <c r="F3" s="1"/>
      <c r="G3" s="1"/>
      <c r="H3" s="1"/>
    </row>
    <row r="5" spans="1:10" ht="23.95" customHeight="1" x14ac:dyDescent="0.25">
      <c r="A5" s="45" t="s">
        <v>3</v>
      </c>
      <c r="B5" s="45"/>
      <c r="C5" s="45"/>
      <c r="D5" s="45"/>
      <c r="E5" s="45"/>
      <c r="F5" s="45"/>
      <c r="G5" s="45"/>
      <c r="H5" s="45"/>
      <c r="I5" s="45"/>
      <c r="J5" s="45"/>
    </row>
    <row r="6" spans="1:10" ht="49.75" customHeight="1" x14ac:dyDescent="0.25">
      <c r="A6" s="9" t="s">
        <v>36</v>
      </c>
      <c r="B6" s="4" t="s">
        <v>5</v>
      </c>
      <c r="C6" s="4" t="s">
        <v>6</v>
      </c>
      <c r="D6" s="9" t="s">
        <v>46</v>
      </c>
      <c r="E6" s="9" t="s">
        <v>7</v>
      </c>
      <c r="F6" s="9" t="s">
        <v>8</v>
      </c>
      <c r="G6" s="5" t="s">
        <v>9</v>
      </c>
      <c r="H6" s="9" t="s">
        <v>10</v>
      </c>
      <c r="I6" s="5" t="s">
        <v>23</v>
      </c>
      <c r="J6" s="5" t="s">
        <v>24</v>
      </c>
    </row>
    <row r="7" spans="1:10" ht="23.1" x14ac:dyDescent="0.25">
      <c r="A7" s="17" t="s">
        <v>17</v>
      </c>
      <c r="B7" s="17" t="s">
        <v>18</v>
      </c>
      <c r="C7" s="17" t="s">
        <v>19</v>
      </c>
      <c r="D7" s="17" t="s">
        <v>20</v>
      </c>
      <c r="E7" s="37" t="s">
        <v>33</v>
      </c>
      <c r="F7" s="10" t="s">
        <v>34</v>
      </c>
      <c r="G7" s="10" t="s">
        <v>35</v>
      </c>
      <c r="H7" s="10" t="s">
        <v>47</v>
      </c>
      <c r="I7" s="11" t="s">
        <v>48</v>
      </c>
      <c r="J7" s="11" t="s">
        <v>49</v>
      </c>
    </row>
    <row r="8" spans="1:10" x14ac:dyDescent="0.25">
      <c r="A8" s="38"/>
      <c r="B8" s="6"/>
      <c r="C8" s="6"/>
      <c r="D8" s="6"/>
      <c r="E8" s="6"/>
      <c r="F8" s="6"/>
      <c r="G8" s="12"/>
      <c r="H8" s="12"/>
      <c r="I8" s="13" t="str">
        <f>IF(G8&gt;0,H8/G8,"n/a")</f>
        <v>n/a</v>
      </c>
      <c r="J8" s="14" t="str">
        <f>IF(ISNUMBER(I8),IF(I8&gt;1,1,I8),"n/a")</f>
        <v>n/a</v>
      </c>
    </row>
    <row r="9" spans="1:10" x14ac:dyDescent="0.25">
      <c r="A9" s="38"/>
      <c r="B9" s="6"/>
      <c r="C9" s="6"/>
      <c r="D9" s="6"/>
      <c r="E9" s="6"/>
      <c r="F9" s="6"/>
      <c r="G9" s="12"/>
      <c r="H9" s="12"/>
      <c r="I9" s="13" t="str">
        <f t="shared" ref="I9:I20" si="0">IF(G9&gt;0,H9/G9,"n/a")</f>
        <v>n/a</v>
      </c>
      <c r="J9" s="14" t="str">
        <f t="shared" ref="J9:J19" si="1">IF(ISNUMBER(I9),IF(I9&gt;1,1,I9),"n/a")</f>
        <v>n/a</v>
      </c>
    </row>
    <row r="10" spans="1:10" x14ac:dyDescent="0.25">
      <c r="A10" s="38"/>
      <c r="B10" s="6"/>
      <c r="C10" s="6"/>
      <c r="D10" s="6"/>
      <c r="E10" s="6"/>
      <c r="F10" s="6"/>
      <c r="G10" s="12"/>
      <c r="H10" s="12"/>
      <c r="I10" s="13" t="str">
        <f t="shared" si="0"/>
        <v>n/a</v>
      </c>
      <c r="J10" s="14" t="str">
        <f t="shared" si="1"/>
        <v>n/a</v>
      </c>
    </row>
    <row r="11" spans="1:10" x14ac:dyDescent="0.25">
      <c r="A11" s="38"/>
      <c r="B11" s="6"/>
      <c r="C11" s="6"/>
      <c r="D11" s="6"/>
      <c r="E11" s="6"/>
      <c r="F11" s="6"/>
      <c r="G11" s="12"/>
      <c r="H11" s="12"/>
      <c r="I11" s="13" t="str">
        <f t="shared" si="0"/>
        <v>n/a</v>
      </c>
      <c r="J11" s="14" t="str">
        <f t="shared" si="1"/>
        <v>n/a</v>
      </c>
    </row>
    <row r="12" spans="1:10" x14ac:dyDescent="0.25">
      <c r="A12" s="38"/>
      <c r="B12" s="6"/>
      <c r="C12" s="6"/>
      <c r="D12" s="6"/>
      <c r="E12" s="6"/>
      <c r="F12" s="6"/>
      <c r="G12" s="12"/>
      <c r="H12" s="12"/>
      <c r="I12" s="13" t="str">
        <f t="shared" si="0"/>
        <v>n/a</v>
      </c>
      <c r="J12" s="14" t="str">
        <f t="shared" si="1"/>
        <v>n/a</v>
      </c>
    </row>
    <row r="13" spans="1:10" x14ac:dyDescent="0.25">
      <c r="A13" s="38"/>
      <c r="B13" s="6"/>
      <c r="C13" s="6"/>
      <c r="D13" s="6"/>
      <c r="E13" s="6"/>
      <c r="F13" s="6"/>
      <c r="G13" s="12"/>
      <c r="H13" s="12"/>
      <c r="I13" s="13" t="str">
        <f t="shared" si="0"/>
        <v>n/a</v>
      </c>
      <c r="J13" s="14" t="str">
        <f t="shared" si="1"/>
        <v>n/a</v>
      </c>
    </row>
    <row r="14" spans="1:10" x14ac:dyDescent="0.25">
      <c r="A14" s="38"/>
      <c r="B14" s="6"/>
      <c r="C14" s="6"/>
      <c r="D14" s="6"/>
      <c r="E14" s="6"/>
      <c r="F14" s="6"/>
      <c r="G14" s="12"/>
      <c r="H14" s="12"/>
      <c r="I14" s="13" t="str">
        <f t="shared" si="0"/>
        <v>n/a</v>
      </c>
      <c r="J14" s="14" t="str">
        <f t="shared" si="1"/>
        <v>n/a</v>
      </c>
    </row>
    <row r="15" spans="1:10" x14ac:dyDescent="0.25">
      <c r="A15" s="38"/>
      <c r="B15" s="6"/>
      <c r="C15" s="6"/>
      <c r="D15" s="6"/>
      <c r="E15" s="6"/>
      <c r="F15" s="6"/>
      <c r="G15" s="12"/>
      <c r="H15" s="12"/>
      <c r="I15" s="13" t="str">
        <f t="shared" si="0"/>
        <v>n/a</v>
      </c>
      <c r="J15" s="14" t="str">
        <f t="shared" si="1"/>
        <v>n/a</v>
      </c>
    </row>
    <row r="16" spans="1:10" x14ac:dyDescent="0.25">
      <c r="A16" s="38"/>
      <c r="B16" s="6"/>
      <c r="C16" s="6"/>
      <c r="D16" s="6"/>
      <c r="E16" s="6"/>
      <c r="F16" s="6"/>
      <c r="G16" s="12"/>
      <c r="H16" s="12"/>
      <c r="I16" s="13" t="str">
        <f t="shared" si="0"/>
        <v>n/a</v>
      </c>
      <c r="J16" s="14" t="str">
        <f t="shared" si="1"/>
        <v>n/a</v>
      </c>
    </row>
    <row r="17" spans="1:13" x14ac:dyDescent="0.25">
      <c r="A17" s="38"/>
      <c r="B17" s="6"/>
      <c r="C17" s="6"/>
      <c r="D17" s="6"/>
      <c r="E17" s="6"/>
      <c r="F17" s="6"/>
      <c r="G17" s="12"/>
      <c r="H17" s="12"/>
      <c r="I17" s="13" t="str">
        <f t="shared" si="0"/>
        <v>n/a</v>
      </c>
      <c r="J17" s="14" t="str">
        <f t="shared" si="1"/>
        <v>n/a</v>
      </c>
    </row>
    <row r="18" spans="1:13" x14ac:dyDescent="0.25">
      <c r="A18" s="38"/>
      <c r="B18" s="6"/>
      <c r="C18" s="6"/>
      <c r="D18" s="6"/>
      <c r="E18" s="6"/>
      <c r="F18" s="6"/>
      <c r="G18" s="12"/>
      <c r="H18" s="12"/>
      <c r="I18" s="13" t="str">
        <f t="shared" si="0"/>
        <v>n/a</v>
      </c>
      <c r="J18" s="14" t="str">
        <f t="shared" si="1"/>
        <v>n/a</v>
      </c>
    </row>
    <row r="19" spans="1:13" x14ac:dyDescent="0.25">
      <c r="A19" s="38"/>
      <c r="B19" s="6"/>
      <c r="C19" s="6"/>
      <c r="D19" s="6"/>
      <c r="E19" s="6"/>
      <c r="F19" s="6"/>
      <c r="G19" s="12"/>
      <c r="H19" s="12"/>
      <c r="I19" s="13" t="str">
        <f t="shared" si="0"/>
        <v>n/a</v>
      </c>
      <c r="J19" s="14" t="str">
        <f t="shared" si="1"/>
        <v>n/a</v>
      </c>
    </row>
    <row r="20" spans="1:13" x14ac:dyDescent="0.25">
      <c r="A20" s="38"/>
      <c r="B20" s="6"/>
      <c r="C20" s="6"/>
      <c r="D20" s="6"/>
      <c r="E20" s="6"/>
      <c r="F20" s="6"/>
      <c r="G20" s="12"/>
      <c r="H20" s="12"/>
      <c r="I20" s="13" t="str">
        <f t="shared" si="0"/>
        <v>n/a</v>
      </c>
      <c r="J20" s="14" t="str">
        <f>IF(ISNUMBER(I20),IF(I20&gt;1,1,I20),"n/a")</f>
        <v>n/a</v>
      </c>
    </row>
    <row r="21" spans="1:13" ht="21.25" customHeight="1" x14ac:dyDescent="0.25">
      <c r="A21" s="42" t="s">
        <v>13</v>
      </c>
      <c r="B21" s="42"/>
      <c r="C21" s="42"/>
      <c r="D21" s="42"/>
      <c r="E21" s="42"/>
      <c r="F21" s="42"/>
      <c r="G21" s="42"/>
      <c r="H21" s="42"/>
      <c r="I21" s="36" t="e">
        <f>AVERAGE(I8:I20)</f>
        <v>#DIV/0!</v>
      </c>
      <c r="J21" s="36" t="e">
        <f>AVERAGE(J8:J20)</f>
        <v>#DIV/0!</v>
      </c>
      <c r="L21" s="18"/>
      <c r="M21" s="18"/>
    </row>
    <row r="22" spans="1:13" ht="21.75" customHeight="1" x14ac:dyDescent="0.25">
      <c r="A22" s="42" t="s">
        <v>31</v>
      </c>
      <c r="B22" s="42"/>
      <c r="C22" s="42"/>
      <c r="D22" s="42"/>
      <c r="E22" s="42"/>
      <c r="F22" s="42"/>
      <c r="G22" s="42"/>
      <c r="H22" s="42"/>
      <c r="I22" s="42"/>
      <c r="J22" s="42"/>
    </row>
    <row r="23" spans="1:13" ht="28.2" customHeight="1" x14ac:dyDescent="0.25">
      <c r="A23" s="42" t="s">
        <v>26</v>
      </c>
      <c r="B23" s="42"/>
      <c r="C23" s="42"/>
      <c r="D23" s="42"/>
      <c r="E23" s="42"/>
      <c r="F23" s="42"/>
      <c r="G23" s="42"/>
      <c r="H23" s="42"/>
      <c r="I23" s="42"/>
      <c r="J23" s="35" t="e">
        <f>J21</f>
        <v>#DIV/0!</v>
      </c>
    </row>
    <row r="24" spans="1:13" ht="24.45" customHeight="1" x14ac:dyDescent="0.25">
      <c r="A24" s="46" t="s">
        <v>27</v>
      </c>
      <c r="B24" s="46"/>
      <c r="C24" s="46"/>
      <c r="D24" s="46"/>
      <c r="E24" s="46"/>
      <c r="F24" s="46"/>
      <c r="G24" s="46"/>
      <c r="H24" s="46"/>
      <c r="I24" s="46"/>
      <c r="J24" s="32">
        <f>1/3</f>
        <v>0.33333333333333331</v>
      </c>
    </row>
    <row r="25" spans="1:13" ht="27.2" customHeight="1" x14ac:dyDescent="0.25">
      <c r="A25" s="45" t="s">
        <v>32</v>
      </c>
      <c r="B25" s="45"/>
      <c r="C25" s="45"/>
      <c r="D25" s="45"/>
      <c r="E25" s="45"/>
      <c r="F25" s="45"/>
      <c r="G25" s="45"/>
      <c r="H25" s="45"/>
      <c r="I25" s="45"/>
      <c r="J25" s="35" t="e">
        <f>J23*J24</f>
        <v>#DIV/0!</v>
      </c>
    </row>
    <row r="26" spans="1:13" ht="20.25" customHeight="1" x14ac:dyDescent="0.25">
      <c r="A26" s="47" t="s">
        <v>11</v>
      </c>
      <c r="B26" s="47"/>
      <c r="C26" s="47"/>
      <c r="D26" s="47"/>
      <c r="E26" s="47"/>
      <c r="F26" s="47"/>
      <c r="G26" s="47"/>
      <c r="H26" s="47"/>
      <c r="I26" s="47"/>
      <c r="J26" s="47"/>
    </row>
    <row r="27" spans="1:13" ht="115.5" customHeight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</row>
    <row r="29" spans="1:13" ht="30.25" customHeight="1" x14ac:dyDescent="0.25">
      <c r="A29" s="44"/>
      <c r="B29" s="44"/>
      <c r="C29" s="44"/>
      <c r="D29" s="44"/>
      <c r="E29" s="44"/>
      <c r="F29" s="44"/>
      <c r="G29" s="44"/>
      <c r="H29" s="44"/>
      <c r="I29" s="44"/>
    </row>
  </sheetData>
  <mergeCells count="10">
    <mergeCell ref="A22:J22"/>
    <mergeCell ref="A1:H1"/>
    <mergeCell ref="A29:I29"/>
    <mergeCell ref="A5:J5"/>
    <mergeCell ref="A23:I23"/>
    <mergeCell ref="A24:I24"/>
    <mergeCell ref="A25:I25"/>
    <mergeCell ref="A26:J26"/>
    <mergeCell ref="A27:J27"/>
    <mergeCell ref="A21:H21"/>
  </mergeCells>
  <conditionalFormatting sqref="J8:J20">
    <cfRule type="cellIs" dxfId="16" priority="5" operator="lessThan">
      <formula>0.8</formula>
    </cfRule>
  </conditionalFormatting>
  <conditionalFormatting sqref="J23">
    <cfRule type="cellIs" dxfId="15" priority="1" operator="lessThan">
      <formula>0.8</formula>
    </cfRule>
    <cfRule type="cellIs" dxfId="14" priority="2" operator="greaterThan">
      <formula>0.8</formula>
    </cfRule>
    <cfRule type="cellIs" dxfId="13" priority="3" operator="greaterThan">
      <formula>0.8</formula>
    </cfRule>
  </conditionalFormatting>
  <pageMargins left="0.7" right="0.7" top="0.75" bottom="0.75" header="0.3" footer="0.3"/>
  <pageSetup paperSize="9" scale="51" fitToHeight="0" orientation="portrait" r:id="rId1"/>
  <headerFooter>
    <oddHeader>&amp;LPríloha č. 3 k MP CKO č. 9
Tabuľka č. 3a Vyhodnotenie plnenia záväzného plánu operačného programu - kritérium a)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zoomScale="80" zoomScaleNormal="80" zoomScaleSheetLayoutView="93" zoomScalePageLayoutView="80" workbookViewId="0">
      <selection activeCell="B6" sqref="B6"/>
    </sheetView>
  </sheetViews>
  <sheetFormatPr defaultRowHeight="14.3" x14ac:dyDescent="0.25"/>
  <cols>
    <col min="1" max="1" width="30.625" customWidth="1"/>
    <col min="2" max="2" width="17.625" customWidth="1"/>
    <col min="3" max="3" width="17" customWidth="1"/>
    <col min="4" max="4" width="20.125" customWidth="1"/>
    <col min="5" max="5" width="18.25" customWidth="1"/>
    <col min="6" max="6" width="19.625" customWidth="1"/>
  </cols>
  <sheetData>
    <row r="1" spans="1:6" ht="23.8" x14ac:dyDescent="0.25">
      <c r="A1" s="43" t="s">
        <v>43</v>
      </c>
      <c r="B1" s="43"/>
      <c r="C1" s="43"/>
      <c r="D1" s="43"/>
      <c r="E1" s="7"/>
      <c r="F1" s="7"/>
    </row>
    <row r="2" spans="1:6" ht="18.7" customHeight="1" x14ac:dyDescent="0.3">
      <c r="A2" s="22" t="s">
        <v>0</v>
      </c>
      <c r="B2" s="24" t="str">
        <f>'tab 3a'!C2</f>
        <v>OP</v>
      </c>
      <c r="C2" s="1"/>
      <c r="D2" s="1"/>
      <c r="E2" s="1"/>
    </row>
    <row r="3" spans="1:6" ht="19.55" customHeight="1" x14ac:dyDescent="0.3">
      <c r="A3" s="22" t="s">
        <v>12</v>
      </c>
      <c r="B3" s="25" t="str">
        <f>'tab 3a'!C3</f>
        <v>30.06.t/31.12.t</v>
      </c>
      <c r="C3" s="1"/>
      <c r="D3" s="1"/>
      <c r="E3" s="1"/>
    </row>
    <row r="4" spans="1:6" ht="24.8" customHeight="1" x14ac:dyDescent="0.25">
      <c r="F4" s="20" t="s">
        <v>37</v>
      </c>
    </row>
    <row r="5" spans="1:6" ht="114.8" customHeight="1" x14ac:dyDescent="0.25">
      <c r="A5" s="49" t="s">
        <v>41</v>
      </c>
      <c r="B5" s="49"/>
      <c r="C5" s="49"/>
      <c r="D5" s="49"/>
      <c r="E5" s="49"/>
      <c r="F5" s="49"/>
    </row>
    <row r="6" spans="1:6" ht="41.45" customHeight="1" x14ac:dyDescent="0.25">
      <c r="A6" s="39" t="s">
        <v>36</v>
      </c>
      <c r="B6" s="4" t="s">
        <v>5</v>
      </c>
      <c r="C6" s="5" t="s">
        <v>9</v>
      </c>
      <c r="D6" s="9" t="s">
        <v>10</v>
      </c>
      <c r="E6" s="5" t="s">
        <v>23</v>
      </c>
      <c r="F6" s="5" t="s">
        <v>24</v>
      </c>
    </row>
    <row r="7" spans="1:6" ht="23.1" x14ac:dyDescent="0.25">
      <c r="A7" s="37" t="s">
        <v>17</v>
      </c>
      <c r="B7" s="10" t="s">
        <v>18</v>
      </c>
      <c r="C7" s="10" t="s">
        <v>19</v>
      </c>
      <c r="D7" s="10" t="s">
        <v>20</v>
      </c>
      <c r="E7" s="11" t="s">
        <v>21</v>
      </c>
      <c r="F7" s="11" t="s">
        <v>22</v>
      </c>
    </row>
    <row r="8" spans="1:6" ht="14.95" customHeight="1" x14ac:dyDescent="0.25">
      <c r="A8" s="40"/>
      <c r="B8" s="8"/>
      <c r="C8" s="12"/>
      <c r="D8" s="12"/>
      <c r="E8" s="13" t="str">
        <f>IF(C8&gt;0,D8/C8,"n/a")</f>
        <v>n/a</v>
      </c>
      <c r="F8" s="14" t="str">
        <f>IF(ISNUMBER(E8),IF(E8&gt;1,1,E8),"n/a")</f>
        <v>n/a</v>
      </c>
    </row>
    <row r="9" spans="1:6" ht="14.95" customHeight="1" x14ac:dyDescent="0.25">
      <c r="A9" s="40"/>
      <c r="B9" s="8"/>
      <c r="C9" s="12"/>
      <c r="D9" s="12"/>
      <c r="E9" s="13" t="str">
        <f t="shared" ref="E9:E20" si="0">IF(C9&gt;0,D9/C9,"n/a")</f>
        <v>n/a</v>
      </c>
      <c r="F9" s="14" t="str">
        <f t="shared" ref="F9:F19" si="1">IF(ISNUMBER(E9),IF(E9&gt;1,1,E9),"n/a")</f>
        <v>n/a</v>
      </c>
    </row>
    <row r="10" spans="1:6" ht="14.95" customHeight="1" x14ac:dyDescent="0.25">
      <c r="A10" s="40"/>
      <c r="B10" s="8"/>
      <c r="C10" s="12"/>
      <c r="D10" s="12"/>
      <c r="E10" s="13" t="str">
        <f t="shared" si="0"/>
        <v>n/a</v>
      </c>
      <c r="F10" s="14" t="str">
        <f t="shared" si="1"/>
        <v>n/a</v>
      </c>
    </row>
    <row r="11" spans="1:6" ht="14.95" customHeight="1" x14ac:dyDescent="0.25">
      <c r="A11" s="40"/>
      <c r="B11" s="8"/>
      <c r="C11" s="12"/>
      <c r="D11" s="12"/>
      <c r="E11" s="13" t="str">
        <f t="shared" si="0"/>
        <v>n/a</v>
      </c>
      <c r="F11" s="14" t="str">
        <f t="shared" si="1"/>
        <v>n/a</v>
      </c>
    </row>
    <row r="12" spans="1:6" ht="14.95" customHeight="1" x14ac:dyDescent="0.25">
      <c r="A12" s="40"/>
      <c r="B12" s="8"/>
      <c r="C12" s="12"/>
      <c r="D12" s="12"/>
      <c r="E12" s="13" t="str">
        <f t="shared" si="0"/>
        <v>n/a</v>
      </c>
      <c r="F12" s="14" t="str">
        <f t="shared" si="1"/>
        <v>n/a</v>
      </c>
    </row>
    <row r="13" spans="1:6" ht="14.95" customHeight="1" x14ac:dyDescent="0.25">
      <c r="A13" s="40"/>
      <c r="B13" s="8"/>
      <c r="C13" s="12"/>
      <c r="D13" s="12"/>
      <c r="E13" s="13" t="str">
        <f t="shared" si="0"/>
        <v>n/a</v>
      </c>
      <c r="F13" s="14" t="str">
        <f t="shared" si="1"/>
        <v>n/a</v>
      </c>
    </row>
    <row r="14" spans="1:6" ht="14.95" customHeight="1" x14ac:dyDescent="0.25">
      <c r="A14" s="40"/>
      <c r="B14" s="8"/>
      <c r="C14" s="12"/>
      <c r="D14" s="12"/>
      <c r="E14" s="13" t="str">
        <f t="shared" si="0"/>
        <v>n/a</v>
      </c>
      <c r="F14" s="14" t="str">
        <f t="shared" si="1"/>
        <v>n/a</v>
      </c>
    </row>
    <row r="15" spans="1:6" ht="14.95" customHeight="1" x14ac:dyDescent="0.25">
      <c r="A15" s="40"/>
      <c r="B15" s="8"/>
      <c r="C15" s="12"/>
      <c r="D15" s="12"/>
      <c r="E15" s="13" t="str">
        <f t="shared" si="0"/>
        <v>n/a</v>
      </c>
      <c r="F15" s="14" t="str">
        <f t="shared" si="1"/>
        <v>n/a</v>
      </c>
    </row>
    <row r="16" spans="1:6" ht="14.95" customHeight="1" x14ac:dyDescent="0.25">
      <c r="A16" s="40"/>
      <c r="B16" s="8"/>
      <c r="C16" s="12"/>
      <c r="D16" s="12"/>
      <c r="E16" s="13" t="str">
        <f t="shared" si="0"/>
        <v>n/a</v>
      </c>
      <c r="F16" s="14" t="str">
        <f t="shared" si="1"/>
        <v>n/a</v>
      </c>
    </row>
    <row r="17" spans="1:6" ht="14.95" customHeight="1" x14ac:dyDescent="0.25">
      <c r="A17" s="40"/>
      <c r="B17" s="8"/>
      <c r="C17" s="12"/>
      <c r="D17" s="12"/>
      <c r="E17" s="13" t="str">
        <f t="shared" si="0"/>
        <v>n/a</v>
      </c>
      <c r="F17" s="14" t="str">
        <f t="shared" si="1"/>
        <v>n/a</v>
      </c>
    </row>
    <row r="18" spans="1:6" ht="14.95" customHeight="1" x14ac:dyDescent="0.25">
      <c r="A18" s="40"/>
      <c r="B18" s="8"/>
      <c r="C18" s="12"/>
      <c r="D18" s="12"/>
      <c r="E18" s="13" t="str">
        <f t="shared" si="0"/>
        <v>n/a</v>
      </c>
      <c r="F18" s="14" t="str">
        <f t="shared" si="1"/>
        <v>n/a</v>
      </c>
    </row>
    <row r="19" spans="1:6" ht="14.95" customHeight="1" x14ac:dyDescent="0.25">
      <c r="A19" s="40"/>
      <c r="B19" s="8"/>
      <c r="C19" s="12"/>
      <c r="D19" s="12"/>
      <c r="E19" s="13" t="str">
        <f t="shared" si="0"/>
        <v>n/a</v>
      </c>
      <c r="F19" s="14" t="str">
        <f t="shared" si="1"/>
        <v>n/a</v>
      </c>
    </row>
    <row r="20" spans="1:6" ht="14.95" customHeight="1" x14ac:dyDescent="0.25">
      <c r="A20" s="40"/>
      <c r="B20" s="8"/>
      <c r="C20" s="12"/>
      <c r="D20" s="12"/>
      <c r="E20" s="13" t="str">
        <f t="shared" si="0"/>
        <v>n/a</v>
      </c>
      <c r="F20" s="14" t="str">
        <f>IF(ISNUMBER(E20),IF(E20&gt;1,1,E20),"n/a")</f>
        <v>n/a</v>
      </c>
    </row>
    <row r="21" spans="1:6" ht="18.350000000000001" customHeight="1" x14ac:dyDescent="0.25">
      <c r="A21" s="42" t="s">
        <v>13</v>
      </c>
      <c r="B21" s="42"/>
      <c r="C21" s="31">
        <f>SUM(C7:C20)</f>
        <v>0</v>
      </c>
      <c r="D21" s="31">
        <f>SUM(D7:D20)</f>
        <v>0</v>
      </c>
      <c r="E21" s="36" t="str">
        <f>IF(C21&gt;0,D21/C21,"n/a")</f>
        <v>n/a</v>
      </c>
      <c r="F21" s="35" t="str">
        <f>IF(ISNUMBER(E21),IF(E21&gt;1,1,E21),"n/a")</f>
        <v>n/a</v>
      </c>
    </row>
    <row r="22" spans="1:6" ht="21.25" customHeight="1" x14ac:dyDescent="0.25">
      <c r="A22" s="42" t="s">
        <v>29</v>
      </c>
      <c r="B22" s="42"/>
      <c r="C22" s="42"/>
      <c r="D22" s="42"/>
      <c r="E22" s="42"/>
      <c r="F22" s="42"/>
    </row>
    <row r="23" spans="1:6" ht="23.95" customHeight="1" x14ac:dyDescent="0.25">
      <c r="A23" s="42" t="s">
        <v>26</v>
      </c>
      <c r="B23" s="42"/>
      <c r="C23" s="42"/>
      <c r="D23" s="42"/>
      <c r="E23" s="42"/>
      <c r="F23" s="35" t="str">
        <f>F21</f>
        <v>n/a</v>
      </c>
    </row>
    <row r="24" spans="1:6" ht="26.15" customHeight="1" x14ac:dyDescent="0.25">
      <c r="A24" s="46" t="s">
        <v>27</v>
      </c>
      <c r="B24" s="46"/>
      <c r="C24" s="46"/>
      <c r="D24" s="46"/>
      <c r="E24" s="46"/>
      <c r="F24" s="33">
        <f>1/3</f>
        <v>0.33333333333333331</v>
      </c>
    </row>
    <row r="25" spans="1:6" ht="21.25" customHeight="1" x14ac:dyDescent="0.25">
      <c r="A25" s="45" t="s">
        <v>30</v>
      </c>
      <c r="B25" s="45"/>
      <c r="C25" s="45"/>
      <c r="D25" s="45"/>
      <c r="E25" s="45"/>
      <c r="F25" s="35" t="e">
        <f>F23*F24</f>
        <v>#VALUE!</v>
      </c>
    </row>
    <row r="26" spans="1:6" ht="19.7" customHeight="1" x14ac:dyDescent="0.25">
      <c r="A26" s="47" t="s">
        <v>14</v>
      </c>
      <c r="B26" s="47"/>
      <c r="C26" s="47"/>
      <c r="D26" s="47"/>
      <c r="E26" s="47"/>
      <c r="F26" s="47"/>
    </row>
    <row r="27" spans="1:6" ht="109.4" customHeight="1" x14ac:dyDescent="0.25">
      <c r="A27" s="48"/>
      <c r="B27" s="48"/>
      <c r="C27" s="48"/>
      <c r="D27" s="48"/>
      <c r="E27" s="48"/>
      <c r="F27" s="48"/>
    </row>
  </sheetData>
  <mergeCells count="9">
    <mergeCell ref="A26:F26"/>
    <mergeCell ref="A27:F27"/>
    <mergeCell ref="A1:D1"/>
    <mergeCell ref="A21:B21"/>
    <mergeCell ref="A22:F22"/>
    <mergeCell ref="A23:E23"/>
    <mergeCell ref="A24:E24"/>
    <mergeCell ref="A25:E25"/>
    <mergeCell ref="A5:F5"/>
  </mergeCells>
  <conditionalFormatting sqref="F8:F20">
    <cfRule type="cellIs" dxfId="12" priority="5" operator="lessThan">
      <formula>0.8</formula>
    </cfRule>
  </conditionalFormatting>
  <conditionalFormatting sqref="F21">
    <cfRule type="cellIs" dxfId="11" priority="4" operator="lessThan">
      <formula>0.8</formula>
    </cfRule>
  </conditionalFormatting>
  <conditionalFormatting sqref="F23">
    <cfRule type="cellIs" dxfId="10" priority="1" operator="lessThan">
      <formula>0.8</formula>
    </cfRule>
    <cfRule type="cellIs" dxfId="9" priority="2" operator="greaterThan">
      <formula>0.8</formula>
    </cfRule>
    <cfRule type="cellIs" dxfId="8" priority="3" operator="greaterThan">
      <formula>0.8</formula>
    </cfRule>
  </conditionalFormatting>
  <pageMargins left="0.7" right="0.7" top="0.75" bottom="0.75" header="0.3" footer="0.3"/>
  <pageSetup paperSize="9" scale="70" orientation="portrait" r:id="rId1"/>
  <headerFooter>
    <oddHeader>&amp;LPríloha č. 3 k MP CKO č. 9
Tabuľka č. 3b Vyhodnotenie plnenia záväzného plánu operačného programu - kritérium b)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zoomScale="80" zoomScaleNormal="80" zoomScaleSheetLayoutView="93" zoomScalePageLayoutView="80" workbookViewId="0">
      <selection activeCell="A7" sqref="A7"/>
    </sheetView>
  </sheetViews>
  <sheetFormatPr defaultRowHeight="14.3" x14ac:dyDescent="0.25"/>
  <cols>
    <col min="1" max="1" width="33.125" customWidth="1"/>
    <col min="2" max="2" width="17.625" customWidth="1"/>
    <col min="3" max="3" width="18.125" customWidth="1"/>
    <col min="4" max="4" width="20" customWidth="1"/>
    <col min="5" max="5" width="17" customWidth="1"/>
    <col min="6" max="6" width="21.25" customWidth="1"/>
  </cols>
  <sheetData>
    <row r="1" spans="1:6" ht="23.8" x14ac:dyDescent="0.25">
      <c r="A1" s="43" t="s">
        <v>42</v>
      </c>
      <c r="B1" s="43"/>
      <c r="C1" s="43"/>
      <c r="D1" s="43"/>
      <c r="E1" s="7"/>
    </row>
    <row r="2" spans="1:6" ht="18.7" customHeight="1" x14ac:dyDescent="0.3">
      <c r="A2" s="22" t="s">
        <v>0</v>
      </c>
      <c r="B2" s="24" t="str">
        <f>'tab 3a'!C2</f>
        <v>OP</v>
      </c>
      <c r="C2" s="1"/>
      <c r="D2" s="1"/>
    </row>
    <row r="3" spans="1:6" ht="19.55" customHeight="1" x14ac:dyDescent="0.3">
      <c r="A3" s="22" t="s">
        <v>15</v>
      </c>
      <c r="B3" s="25" t="str">
        <f>'tab 3a'!C3</f>
        <v>30.06.t/31.12.t</v>
      </c>
      <c r="C3" s="1"/>
      <c r="D3" s="1"/>
    </row>
    <row r="4" spans="1:6" ht="18" customHeight="1" thickBot="1" x14ac:dyDescent="0.3">
      <c r="F4" s="21" t="s">
        <v>37</v>
      </c>
    </row>
    <row r="5" spans="1:6" ht="92.4" customHeight="1" x14ac:dyDescent="0.25">
      <c r="A5" s="50" t="s">
        <v>45</v>
      </c>
      <c r="B5" s="51"/>
      <c r="C5" s="51"/>
      <c r="D5" s="51"/>
      <c r="E5" s="51"/>
      <c r="F5" s="51"/>
    </row>
    <row r="6" spans="1:6" ht="55.2" customHeight="1" x14ac:dyDescent="0.25">
      <c r="A6" s="15" t="s">
        <v>4</v>
      </c>
      <c r="B6" s="4" t="s">
        <v>5</v>
      </c>
      <c r="C6" s="5" t="s">
        <v>9</v>
      </c>
      <c r="D6" s="9" t="s">
        <v>10</v>
      </c>
      <c r="E6" s="5" t="s">
        <v>23</v>
      </c>
      <c r="F6" s="5" t="s">
        <v>24</v>
      </c>
    </row>
    <row r="7" spans="1:6" ht="24.45" customHeight="1" x14ac:dyDescent="0.25">
      <c r="A7" s="41" t="s">
        <v>17</v>
      </c>
      <c r="B7" s="10" t="s">
        <v>18</v>
      </c>
      <c r="C7" s="10" t="s">
        <v>19</v>
      </c>
      <c r="D7" s="10" t="s">
        <v>20</v>
      </c>
      <c r="E7" s="11" t="s">
        <v>21</v>
      </c>
      <c r="F7" s="11" t="s">
        <v>22</v>
      </c>
    </row>
    <row r="8" spans="1:6" x14ac:dyDescent="0.25">
      <c r="A8" s="16"/>
      <c r="B8" s="8"/>
      <c r="C8" s="12"/>
      <c r="D8" s="12"/>
      <c r="E8" s="13" t="str">
        <f>IF(C8&gt;0,D8/C8,"n/a")</f>
        <v>n/a</v>
      </c>
      <c r="F8" s="14" t="str">
        <f>IF(ISNUMBER(E8),IF(E8&gt;1,1,E8),"n/a")</f>
        <v>n/a</v>
      </c>
    </row>
    <row r="9" spans="1:6" x14ac:dyDescent="0.25">
      <c r="A9" s="16"/>
      <c r="B9" s="8"/>
      <c r="C9" s="12"/>
      <c r="D9" s="12"/>
      <c r="E9" s="13" t="str">
        <f t="shared" ref="E9:E20" si="0">IF(C9&gt;0,D9/C9,"n/a")</f>
        <v>n/a</v>
      </c>
      <c r="F9" s="14" t="str">
        <f t="shared" ref="F9:F19" si="1">IF(ISNUMBER(E9),IF(E9&gt;1,1,E9),"n/a")</f>
        <v>n/a</v>
      </c>
    </row>
    <row r="10" spans="1:6" x14ac:dyDescent="0.25">
      <c r="A10" s="16"/>
      <c r="B10" s="8"/>
      <c r="C10" s="12"/>
      <c r="D10" s="12"/>
      <c r="E10" s="13" t="str">
        <f t="shared" si="0"/>
        <v>n/a</v>
      </c>
      <c r="F10" s="14" t="str">
        <f t="shared" si="1"/>
        <v>n/a</v>
      </c>
    </row>
    <row r="11" spans="1:6" x14ac:dyDescent="0.25">
      <c r="A11" s="16"/>
      <c r="B11" s="8"/>
      <c r="C11" s="12"/>
      <c r="D11" s="12"/>
      <c r="E11" s="13" t="str">
        <f t="shared" si="0"/>
        <v>n/a</v>
      </c>
      <c r="F11" s="14" t="str">
        <f t="shared" si="1"/>
        <v>n/a</v>
      </c>
    </row>
    <row r="12" spans="1:6" x14ac:dyDescent="0.25">
      <c r="A12" s="16"/>
      <c r="B12" s="8"/>
      <c r="C12" s="12"/>
      <c r="D12" s="12"/>
      <c r="E12" s="13" t="str">
        <f t="shared" si="0"/>
        <v>n/a</v>
      </c>
      <c r="F12" s="14" t="str">
        <f t="shared" si="1"/>
        <v>n/a</v>
      </c>
    </row>
    <row r="13" spans="1:6" x14ac:dyDescent="0.25">
      <c r="A13" s="16"/>
      <c r="B13" s="8"/>
      <c r="C13" s="12"/>
      <c r="D13" s="12"/>
      <c r="E13" s="13" t="str">
        <f t="shared" si="0"/>
        <v>n/a</v>
      </c>
      <c r="F13" s="14" t="str">
        <f t="shared" si="1"/>
        <v>n/a</v>
      </c>
    </row>
    <row r="14" spans="1:6" x14ac:dyDescent="0.25">
      <c r="A14" s="16"/>
      <c r="B14" s="8"/>
      <c r="C14" s="12"/>
      <c r="D14" s="12"/>
      <c r="E14" s="13" t="str">
        <f t="shared" si="0"/>
        <v>n/a</v>
      </c>
      <c r="F14" s="14" t="str">
        <f t="shared" si="1"/>
        <v>n/a</v>
      </c>
    </row>
    <row r="15" spans="1:6" x14ac:dyDescent="0.25">
      <c r="A15" s="16"/>
      <c r="B15" s="8"/>
      <c r="C15" s="12"/>
      <c r="D15" s="12"/>
      <c r="E15" s="13" t="str">
        <f t="shared" si="0"/>
        <v>n/a</v>
      </c>
      <c r="F15" s="14" t="str">
        <f t="shared" si="1"/>
        <v>n/a</v>
      </c>
    </row>
    <row r="16" spans="1:6" x14ac:dyDescent="0.25">
      <c r="A16" s="16"/>
      <c r="B16" s="8"/>
      <c r="C16" s="12"/>
      <c r="D16" s="12"/>
      <c r="E16" s="13" t="str">
        <f t="shared" si="0"/>
        <v>n/a</v>
      </c>
      <c r="F16" s="14" t="str">
        <f t="shared" si="1"/>
        <v>n/a</v>
      </c>
    </row>
    <row r="17" spans="1:6" x14ac:dyDescent="0.25">
      <c r="A17" s="16"/>
      <c r="B17" s="8"/>
      <c r="C17" s="12"/>
      <c r="D17" s="12"/>
      <c r="E17" s="13" t="str">
        <f t="shared" si="0"/>
        <v>n/a</v>
      </c>
      <c r="F17" s="14" t="str">
        <f t="shared" si="1"/>
        <v>n/a</v>
      </c>
    </row>
    <row r="18" spans="1:6" x14ac:dyDescent="0.25">
      <c r="A18" s="16"/>
      <c r="B18" s="8"/>
      <c r="C18" s="12"/>
      <c r="D18" s="12"/>
      <c r="E18" s="13" t="str">
        <f t="shared" si="0"/>
        <v>n/a</v>
      </c>
      <c r="F18" s="14" t="str">
        <f t="shared" si="1"/>
        <v>n/a</v>
      </c>
    </row>
    <row r="19" spans="1:6" x14ac:dyDescent="0.25">
      <c r="A19" s="16"/>
      <c r="B19" s="8"/>
      <c r="C19" s="12"/>
      <c r="D19" s="12"/>
      <c r="E19" s="13" t="str">
        <f t="shared" si="0"/>
        <v>n/a</v>
      </c>
      <c r="F19" s="14" t="str">
        <f t="shared" si="1"/>
        <v>n/a</v>
      </c>
    </row>
    <row r="20" spans="1:6" x14ac:dyDescent="0.25">
      <c r="A20" s="16"/>
      <c r="B20" s="8"/>
      <c r="C20" s="12"/>
      <c r="D20" s="12"/>
      <c r="E20" s="13" t="str">
        <f t="shared" si="0"/>
        <v>n/a</v>
      </c>
      <c r="F20" s="14" t="str">
        <f>IF(ISNUMBER(E20),IF(E20&gt;1,1,E20),"n/a")</f>
        <v>n/a</v>
      </c>
    </row>
    <row r="21" spans="1:6" ht="23.95" customHeight="1" x14ac:dyDescent="0.25">
      <c r="A21" s="42" t="s">
        <v>13</v>
      </c>
      <c r="B21" s="42"/>
      <c r="C21" s="31">
        <f>SUM(C8:C20)</f>
        <v>0</v>
      </c>
      <c r="D21" s="31">
        <f>SUM(D8:D20)</f>
        <v>0</v>
      </c>
      <c r="E21" s="36" t="str">
        <f>IF(C21&gt;0,D21/C21,"n/a")</f>
        <v>n/a</v>
      </c>
      <c r="F21" s="35" t="str">
        <f>IF(ISNUMBER(E21),IF(E21&gt;1,1,E21),"n/a")</f>
        <v>n/a</v>
      </c>
    </row>
    <row r="22" spans="1:6" ht="23.95" customHeight="1" x14ac:dyDescent="0.25">
      <c r="A22" s="42" t="s">
        <v>25</v>
      </c>
      <c r="B22" s="42"/>
      <c r="C22" s="42"/>
      <c r="D22" s="42"/>
      <c r="E22" s="42"/>
      <c r="F22" s="42"/>
    </row>
    <row r="23" spans="1:6" ht="23.95" customHeight="1" x14ac:dyDescent="0.25">
      <c r="A23" s="42" t="s">
        <v>26</v>
      </c>
      <c r="B23" s="42"/>
      <c r="C23" s="42"/>
      <c r="D23" s="42"/>
      <c r="E23" s="42"/>
      <c r="F23" s="35" t="str">
        <f>F21</f>
        <v>n/a</v>
      </c>
    </row>
    <row r="24" spans="1:6" ht="23.95" customHeight="1" x14ac:dyDescent="0.25">
      <c r="A24" s="46" t="s">
        <v>27</v>
      </c>
      <c r="B24" s="46"/>
      <c r="C24" s="46"/>
      <c r="D24" s="46"/>
      <c r="E24" s="46"/>
      <c r="F24" s="33">
        <f>1/3</f>
        <v>0.33333333333333331</v>
      </c>
    </row>
    <row r="25" spans="1:6" ht="23.95" customHeight="1" x14ac:dyDescent="0.25">
      <c r="A25" s="45" t="s">
        <v>28</v>
      </c>
      <c r="B25" s="45"/>
      <c r="C25" s="45"/>
      <c r="D25" s="45"/>
      <c r="E25" s="45"/>
      <c r="F25" s="35" t="e">
        <f>F23*F24</f>
        <v>#VALUE!</v>
      </c>
    </row>
    <row r="26" spans="1:6" ht="17.5" customHeight="1" x14ac:dyDescent="0.25">
      <c r="A26" s="47" t="s">
        <v>16</v>
      </c>
      <c r="B26" s="47"/>
      <c r="C26" s="47"/>
      <c r="D26" s="47"/>
      <c r="E26" s="47"/>
      <c r="F26" s="47"/>
    </row>
    <row r="27" spans="1:6" ht="116.15" customHeight="1" x14ac:dyDescent="0.25">
      <c r="A27" s="48"/>
      <c r="B27" s="48"/>
      <c r="C27" s="48"/>
      <c r="D27" s="48"/>
      <c r="E27" s="48"/>
      <c r="F27" s="48"/>
    </row>
  </sheetData>
  <sheetProtection formatCells="0"/>
  <mergeCells count="9">
    <mergeCell ref="A26:F26"/>
    <mergeCell ref="A27:F27"/>
    <mergeCell ref="A22:F22"/>
    <mergeCell ref="A5:F5"/>
    <mergeCell ref="A1:D1"/>
    <mergeCell ref="A21:B21"/>
    <mergeCell ref="A23:E23"/>
    <mergeCell ref="A24:E24"/>
    <mergeCell ref="A25:E25"/>
  </mergeCells>
  <conditionalFormatting sqref="F8:F20">
    <cfRule type="cellIs" dxfId="7" priority="8" operator="lessThan">
      <formula>0.8</formula>
    </cfRule>
  </conditionalFormatting>
  <conditionalFormatting sqref="F21">
    <cfRule type="cellIs" dxfId="6" priority="7" operator="lessThan">
      <formula>0.8</formula>
    </cfRule>
  </conditionalFormatting>
  <conditionalFormatting sqref="F23">
    <cfRule type="cellIs" dxfId="5" priority="1" operator="lessThan">
      <formula>0.8</formula>
    </cfRule>
    <cfRule type="cellIs" dxfId="4" priority="2" operator="greaterThan">
      <formula>0.8</formula>
    </cfRule>
    <cfRule type="cellIs" dxfId="3" priority="3" operator="greaterThan">
      <formula>0.8</formula>
    </cfRule>
  </conditionalFormatting>
  <pageMargins left="0.7" right="0.7" top="0.75" bottom="0.75" header="0.3" footer="0.3"/>
  <pageSetup paperSize="9" scale="68" orientation="portrait" r:id="rId1"/>
  <headerFooter>
    <oddHeader>&amp;LPríloha č. 3 k MP CKO č. 9
Tabuľka č. 3c Vyhodnotenie plnenia záväzného plánu operačného programu - kritérium c)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="80" zoomScaleNormal="80" zoomScalePageLayoutView="80" workbookViewId="0">
      <selection activeCell="D15" sqref="D15"/>
    </sheetView>
  </sheetViews>
  <sheetFormatPr defaultRowHeight="14.3" x14ac:dyDescent="0.25"/>
  <cols>
    <col min="1" max="1" width="28.375" customWidth="1"/>
    <col min="2" max="4" width="20.625" customWidth="1"/>
    <col min="5" max="5" width="21.125" customWidth="1"/>
  </cols>
  <sheetData>
    <row r="1" spans="1:8" ht="23.8" x14ac:dyDescent="0.25">
      <c r="A1" s="43" t="s">
        <v>44</v>
      </c>
      <c r="B1" s="43"/>
      <c r="C1" s="43"/>
      <c r="D1" s="43"/>
      <c r="E1" s="43"/>
      <c r="F1" s="7"/>
      <c r="G1" s="7"/>
      <c r="H1" s="7"/>
    </row>
    <row r="2" spans="1:8" ht="18.2" customHeight="1" x14ac:dyDescent="0.3">
      <c r="A2" s="22" t="s">
        <v>0</v>
      </c>
      <c r="B2" s="24" t="str">
        <f>'tab 3a'!C2</f>
        <v>OP</v>
      </c>
      <c r="C2" s="2"/>
      <c r="D2" s="19"/>
      <c r="E2" s="19"/>
      <c r="F2" s="19"/>
      <c r="G2" s="19"/>
      <c r="H2" s="19"/>
    </row>
    <row r="3" spans="1:8" ht="18.2" customHeight="1" x14ac:dyDescent="0.3">
      <c r="A3" s="22" t="s">
        <v>15</v>
      </c>
      <c r="B3" s="25" t="str">
        <f>'tab 3a'!C3</f>
        <v>30.06.t/31.12.t</v>
      </c>
      <c r="C3" s="3"/>
      <c r="D3" s="19"/>
      <c r="E3" s="19"/>
      <c r="F3" s="19"/>
      <c r="G3" s="19"/>
      <c r="H3" s="19"/>
    </row>
    <row r="4" spans="1:8" ht="18.2" customHeight="1" x14ac:dyDescent="0.3">
      <c r="A4" s="22"/>
      <c r="B4" s="25"/>
      <c r="C4" s="3"/>
      <c r="D4" s="23"/>
      <c r="E4" s="23"/>
      <c r="F4" s="23"/>
      <c r="G4" s="23"/>
      <c r="H4" s="23"/>
    </row>
    <row r="5" spans="1:8" ht="57.1" x14ac:dyDescent="0.25">
      <c r="A5" s="19"/>
      <c r="B5" s="27" t="s">
        <v>32</v>
      </c>
      <c r="C5" s="27" t="s">
        <v>30</v>
      </c>
      <c r="D5" s="27" t="s">
        <v>28</v>
      </c>
      <c r="E5" s="28" t="s">
        <v>38</v>
      </c>
      <c r="F5" s="19"/>
      <c r="G5" s="19"/>
      <c r="H5" s="19"/>
    </row>
    <row r="6" spans="1:8" ht="18.350000000000001" customHeight="1" x14ac:dyDescent="0.25">
      <c r="A6" s="23"/>
      <c r="B6" s="29" t="s">
        <v>17</v>
      </c>
      <c r="C6" s="30" t="s">
        <v>18</v>
      </c>
      <c r="D6" s="30" t="s">
        <v>19</v>
      </c>
      <c r="E6" s="30" t="s">
        <v>39</v>
      </c>
      <c r="F6" s="23"/>
      <c r="G6" s="23"/>
      <c r="H6" s="23"/>
    </row>
    <row r="7" spans="1:8" ht="21.25" customHeight="1" x14ac:dyDescent="0.25">
      <c r="A7" s="26"/>
      <c r="B7" s="34" t="e">
        <f>'tab 3a'!J25</f>
        <v>#DIV/0!</v>
      </c>
      <c r="C7" s="34" t="e">
        <f>'tab 3b'!F25</f>
        <v>#VALUE!</v>
      </c>
      <c r="D7" s="34" t="e">
        <f>'tab 3c'!F25</f>
        <v>#VALUE!</v>
      </c>
      <c r="E7" s="34" t="e">
        <f>SUM(B7:D7)</f>
        <v>#DIV/0!</v>
      </c>
      <c r="F7" s="19"/>
      <c r="G7" s="19"/>
      <c r="H7" s="19"/>
    </row>
    <row r="8" spans="1:8" ht="22.95" customHeight="1" x14ac:dyDescent="0.25"/>
    <row r="9" spans="1:8" ht="22.95" customHeight="1" x14ac:dyDescent="0.25"/>
    <row r="10" spans="1:8" ht="22.95" customHeight="1" x14ac:dyDescent="0.25"/>
  </sheetData>
  <mergeCells count="1">
    <mergeCell ref="A1:E1"/>
  </mergeCells>
  <conditionalFormatting sqref="E7">
    <cfRule type="cellIs" dxfId="2" priority="1" operator="lessThan">
      <formula>0.8</formula>
    </cfRule>
    <cfRule type="cellIs" dxfId="1" priority="2" operator="greaterThan">
      <formula>0.8</formula>
    </cfRule>
    <cfRule type="cellIs" dxfId="0" priority="3" operator="greaterThan">
      <formula>0.8</formula>
    </cfRule>
  </conditionalFormatting>
  <pageMargins left="0.51181102362204722" right="0.51181102362204722" top="0.74803149606299213" bottom="0.74803149606299213" header="0.31496062992125984" footer="0.31496062992125984"/>
  <pageSetup paperSize="9" scale="82" fitToHeight="0" orientation="portrait" r:id="rId1"/>
  <headerFooter>
    <oddHeader>&amp;LPríloha č. 3 k MP CKO č. 9
Tabuľka č. 3d Celkové vyhodnotenie plnenia záväzného plánu operačného programu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tab 3a</vt:lpstr>
      <vt:lpstr>tab 3b</vt:lpstr>
      <vt:lpstr>tab 3c</vt:lpstr>
      <vt:lpstr>tab 3d</vt:lpstr>
      <vt:lpstr>'tab 3a'!Oblasť_tlače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cko</dc:creator>
  <cp:lastModifiedBy>OMH</cp:lastModifiedBy>
  <cp:lastPrinted>2017-01-10T09:15:49Z</cp:lastPrinted>
  <dcterms:created xsi:type="dcterms:W3CDTF">2016-07-07T14:30:32Z</dcterms:created>
  <dcterms:modified xsi:type="dcterms:W3CDTF">2017-01-10T09:15:56Z</dcterms:modified>
</cp:coreProperties>
</file>