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6" windowWidth="18192" windowHeight="8016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<sst xmlns="http://schemas.openxmlformats.org/spreadsheetml/2006/main" count="55" uniqueCount="54">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</sst>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100.6378915752002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01.04.2021</a:t>
            </a:r>
            <a:endParaRPr lang="sk-SK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100.6378915752002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98.617640262508445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98.273098366546435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B32" sqref="B32"/>
    </sheetView>
  </sheetViews>
  <sheetFormatPr defaultColWidth="9.109375" defaultRowHeight="14.4" x14ac:dyDescent="0.3"/>
  <cols>
    <col min="1" max="1" width="4.5546875" style="2" customWidth="1"/>
    <col min="2" max="2" width="11.5546875" style="2" customWidth="1"/>
    <col min="3" max="3" width="22.5546875" style="2" customWidth="1"/>
    <col min="4" max="4" width="14.88671875" style="2" customWidth="1"/>
    <col min="5" max="5" width="9.44140625" style="2" customWidth="1"/>
    <col min="6" max="6" width="16.6640625" style="2" customWidth="1"/>
    <col min="7" max="7" width="15.109375" style="2" customWidth="1"/>
    <col min="8" max="8" width="9.44140625" style="2" customWidth="1"/>
    <col min="9" max="9" width="17.44140625" style="2" customWidth="1"/>
    <col min="10" max="10" width="11.88671875" style="2" customWidth="1"/>
    <col min="11" max="11" width="16" style="2" customWidth="1"/>
    <col min="12" max="12" width="17.109375" style="2" customWidth="1"/>
    <col min="13" max="13" width="17" style="2" customWidth="1"/>
    <col min="14" max="14" width="2.109375" style="2" customWidth="1"/>
    <col min="15" max="16" width="9.109375" style="2"/>
    <col min="17" max="17" width="10" style="2" bestFit="1" customWidth="1"/>
    <col min="18" max="18" width="11.109375" style="2" bestFit="1" customWidth="1"/>
    <col min="19" max="19" width="10" style="2" bestFit="1" customWidth="1"/>
    <col min="20" max="16384" width="9.109375" style="2"/>
  </cols>
  <sheetData>
    <row r="2" spans="2:21" ht="15.6" x14ac:dyDescent="0.3">
      <c r="B2" s="28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2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3">
      <c r="B4" s="31" t="s">
        <v>20</v>
      </c>
      <c r="C4" s="32"/>
      <c r="D4" s="32"/>
      <c r="E4" s="33" t="s">
        <v>4</v>
      </c>
      <c r="F4" s="34"/>
      <c r="G4" s="34"/>
      <c r="H4" s="35" t="s">
        <v>5</v>
      </c>
      <c r="I4" s="36"/>
      <c r="J4" s="36"/>
      <c r="K4" s="37" t="s">
        <v>29</v>
      </c>
      <c r="L4" s="38"/>
      <c r="M4" s="26" t="s">
        <v>34</v>
      </c>
    </row>
    <row r="5" spans="2:21" ht="72" x14ac:dyDescent="0.3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7"/>
      <c r="P5" s="19"/>
      <c r="Q5" s="19"/>
      <c r="R5" s="19"/>
      <c r="S5" s="19"/>
      <c r="T5" s="19"/>
      <c r="U5" s="19"/>
    </row>
    <row r="6" spans="2:21" x14ac:dyDescent="0.3">
      <c r="B6" s="8" t="s">
        <v>7</v>
      </c>
      <c r="C6" s="9" t="s">
        <v>36</v>
      </c>
      <c r="D6" s="10">
        <v>23750913.969999999</v>
      </c>
      <c r="E6" s="24">
        <v>17</v>
      </c>
      <c r="F6" s="1">
        <v>28658276</v>
      </c>
      <c r="G6" s="1">
        <f>SUM(F6/D6)*100</f>
        <v>120.66178184215788</v>
      </c>
      <c r="H6" s="25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3">
      <c r="B7" s="8" t="s">
        <v>8</v>
      </c>
      <c r="C7" s="9" t="s">
        <v>37</v>
      </c>
      <c r="D7" s="10">
        <v>26105129.210333902</v>
      </c>
      <c r="E7" s="24">
        <v>12</v>
      </c>
      <c r="F7" s="1">
        <v>29193397.27</v>
      </c>
      <c r="G7" s="1">
        <f t="shared" ref="G7:G23" si="0">SUM(F7/D7)*100</f>
        <v>111.8301198005317</v>
      </c>
      <c r="H7" s="24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3">
      <c r="B8" s="8" t="s">
        <v>9</v>
      </c>
      <c r="C8" s="9" t="s">
        <v>38</v>
      </c>
      <c r="D8" s="10">
        <v>28028272</v>
      </c>
      <c r="E8" s="24">
        <v>24</v>
      </c>
      <c r="F8" s="1">
        <v>27598007.050000001</v>
      </c>
      <c r="G8" s="1">
        <f t="shared" si="0"/>
        <v>98.464889487300539</v>
      </c>
      <c r="H8" s="24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3">
      <c r="B9" s="8" t="s">
        <v>10</v>
      </c>
      <c r="C9" s="9" t="s">
        <v>1</v>
      </c>
      <c r="D9" s="10">
        <v>3985731.2578060739</v>
      </c>
      <c r="E9" s="24">
        <v>4</v>
      </c>
      <c r="F9" s="1">
        <v>4515620.1399999997</v>
      </c>
      <c r="G9" s="1">
        <f t="shared" si="0"/>
        <v>113.29464652580717</v>
      </c>
      <c r="H9" s="25">
        <v>4</v>
      </c>
      <c r="I9" s="1">
        <v>4515620.1399999997</v>
      </c>
      <c r="J9" s="1">
        <f t="shared" si="1"/>
        <v>113.29464652580717</v>
      </c>
      <c r="K9" s="1">
        <v>652351.17999999982</v>
      </c>
      <c r="L9" s="1">
        <v>144042.78817800002</v>
      </c>
      <c r="M9" s="1">
        <f>D9-F9+K9+L9</f>
        <v>266505.08598407404</v>
      </c>
      <c r="P9" s="19"/>
      <c r="Q9" s="20"/>
      <c r="R9" s="22"/>
      <c r="S9" s="21"/>
      <c r="T9" s="19"/>
      <c r="U9" s="19"/>
    </row>
    <row r="10" spans="2:21" x14ac:dyDescent="0.3">
      <c r="B10" s="8" t="s">
        <v>11</v>
      </c>
      <c r="C10" s="9" t="s">
        <v>27</v>
      </c>
      <c r="D10" s="10">
        <v>3773654.6135802842</v>
      </c>
      <c r="E10" s="24">
        <v>4</v>
      </c>
      <c r="F10" s="1">
        <v>3856293.62</v>
      </c>
      <c r="G10" s="1">
        <f t="shared" si="0"/>
        <v>102.18989321710372</v>
      </c>
      <c r="H10" s="25">
        <v>4</v>
      </c>
      <c r="I10" s="1">
        <v>3856293.62</v>
      </c>
      <c r="J10" s="1">
        <f t="shared" si="1"/>
        <v>102.18989321710372</v>
      </c>
      <c r="K10" s="1">
        <v>0</v>
      </c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3">
      <c r="B11" s="8" t="s">
        <v>12</v>
      </c>
      <c r="C11" s="9" t="s">
        <v>28</v>
      </c>
      <c r="D11" s="10">
        <v>27749998.476863556</v>
      </c>
      <c r="E11" s="24">
        <v>11</v>
      </c>
      <c r="F11" s="1">
        <v>25256884.489999998</v>
      </c>
      <c r="G11" s="1">
        <f t="shared" si="0"/>
        <v>91.015804959621235</v>
      </c>
      <c r="H11" s="25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3">
      <c r="B12" s="8" t="s">
        <v>13</v>
      </c>
      <c r="C12" s="9" t="s">
        <v>0</v>
      </c>
      <c r="D12" s="10">
        <v>17349361.196575988</v>
      </c>
      <c r="E12" s="24">
        <v>10</v>
      </c>
      <c r="F12" s="1">
        <v>17460031.309999999</v>
      </c>
      <c r="G12" s="1">
        <f t="shared" si="0"/>
        <v>100.6378915752002</v>
      </c>
      <c r="H12" s="25">
        <v>9</v>
      </c>
      <c r="I12" s="1">
        <v>17341425.129999999</v>
      </c>
      <c r="J12" s="1">
        <f t="shared" si="1"/>
        <v>99.95425729808683</v>
      </c>
      <c r="K12" s="1">
        <v>157200</v>
      </c>
      <c r="L12" s="1">
        <v>1542301.7000000011</v>
      </c>
      <c r="M12" s="1">
        <f>D12-F12+K12+L12</f>
        <v>1588831.5865759905</v>
      </c>
      <c r="P12" s="19"/>
      <c r="Q12" s="19"/>
      <c r="R12" s="19"/>
      <c r="S12" s="19"/>
      <c r="T12" s="19"/>
      <c r="U12" s="19"/>
    </row>
    <row r="13" spans="2:21" x14ac:dyDescent="0.3">
      <c r="B13" s="8" t="s">
        <v>14</v>
      </c>
      <c r="C13" s="9" t="s">
        <v>39</v>
      </c>
      <c r="D13" s="10">
        <v>2437241.04</v>
      </c>
      <c r="E13" s="24">
        <v>14</v>
      </c>
      <c r="F13" s="1">
        <v>2388224.64</v>
      </c>
      <c r="G13" s="1">
        <f t="shared" si="0"/>
        <v>97.98885710540965</v>
      </c>
      <c r="H13" s="25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3">
      <c r="B14" s="8" t="s">
        <v>15</v>
      </c>
      <c r="C14" s="9" t="s">
        <v>51</v>
      </c>
      <c r="D14" s="10">
        <v>3655861.56</v>
      </c>
      <c r="E14" s="24">
        <v>2</v>
      </c>
      <c r="F14" s="1">
        <v>2293000</v>
      </c>
      <c r="G14" s="1">
        <f t="shared" si="0"/>
        <v>62.721193414118225</v>
      </c>
      <c r="H14" s="25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3">
      <c r="B15" s="8" t="s">
        <v>16</v>
      </c>
      <c r="C15" s="9" t="s">
        <v>40</v>
      </c>
      <c r="D15" s="10">
        <v>3655861.56</v>
      </c>
      <c r="E15" s="24">
        <v>10</v>
      </c>
      <c r="F15" s="1">
        <v>1171257.43</v>
      </c>
      <c r="G15" s="1">
        <f t="shared" si="0"/>
        <v>32.037794943198008</v>
      </c>
      <c r="H15" s="25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3">
      <c r="B16" s="8" t="s">
        <v>21</v>
      </c>
      <c r="C16" s="9" t="s">
        <v>22</v>
      </c>
      <c r="D16" s="10">
        <v>645809.85164651042</v>
      </c>
      <c r="E16" s="24">
        <v>3</v>
      </c>
      <c r="F16" s="1">
        <v>376398.07</v>
      </c>
      <c r="G16" s="1">
        <f t="shared" si="0"/>
        <v>58.283110584386797</v>
      </c>
      <c r="H16" s="25">
        <v>3</v>
      </c>
      <c r="I16" s="1">
        <v>376398.07</v>
      </c>
      <c r="J16" s="1">
        <f t="shared" si="1"/>
        <v>58.283110584386797</v>
      </c>
      <c r="K16" s="1">
        <v>1307.8300000000017</v>
      </c>
      <c r="L16" s="1">
        <v>61596.340182</v>
      </c>
      <c r="M16" s="1">
        <f t="shared" si="2"/>
        <v>332315.95182851044</v>
      </c>
    </row>
    <row r="17" spans="2:13" x14ac:dyDescent="0.3">
      <c r="B17" s="8" t="s">
        <v>23</v>
      </c>
      <c r="C17" s="9" t="s">
        <v>24</v>
      </c>
      <c r="D17" s="10">
        <v>958133.55</v>
      </c>
      <c r="E17" s="24">
        <v>3</v>
      </c>
      <c r="F17" s="1">
        <v>659967</v>
      </c>
      <c r="G17" s="1">
        <f t="shared" si="0"/>
        <v>68.880481223102976</v>
      </c>
      <c r="H17" s="25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3">
      <c r="B18" s="8" t="s">
        <v>25</v>
      </c>
      <c r="C18" s="9" t="s">
        <v>26</v>
      </c>
      <c r="D18" s="10">
        <v>3479681.969110793</v>
      </c>
      <c r="E18" s="24">
        <v>2</v>
      </c>
      <c r="F18" s="1">
        <v>417840</v>
      </c>
      <c r="G18" s="1">
        <f t="shared" si="0"/>
        <v>12.00799394051451</v>
      </c>
      <c r="H18" s="25">
        <v>2</v>
      </c>
      <c r="I18" s="1">
        <v>417840</v>
      </c>
      <c r="J18" s="1">
        <f t="shared" si="1"/>
        <v>12.00799394051451</v>
      </c>
      <c r="K18" s="1">
        <v>0</v>
      </c>
      <c r="L18" s="1">
        <v>36384.100000000006</v>
      </c>
      <c r="M18" s="1">
        <f t="shared" si="2"/>
        <v>3098226.0691107931</v>
      </c>
    </row>
    <row r="19" spans="2:13" x14ac:dyDescent="0.3">
      <c r="B19" s="8" t="s">
        <v>41</v>
      </c>
      <c r="C19" s="9" t="s">
        <v>46</v>
      </c>
      <c r="D19" s="1">
        <v>21482438.236817252</v>
      </c>
      <c r="E19" s="24">
        <v>25</v>
      </c>
      <c r="F19" s="1">
        <v>21185473.66</v>
      </c>
      <c r="G19" s="1">
        <f t="shared" si="0"/>
        <v>98.617640262508445</v>
      </c>
      <c r="H19" s="25">
        <v>24</v>
      </c>
      <c r="I19" s="1">
        <v>21111457.66</v>
      </c>
      <c r="J19" s="1">
        <f t="shared" si="1"/>
        <v>98.273098366546435</v>
      </c>
      <c r="K19" s="1">
        <v>106260</v>
      </c>
      <c r="L19" s="1">
        <v>3239142.6900000004</v>
      </c>
      <c r="M19" s="1">
        <f>D19-F19+K19+L19</f>
        <v>3642367.2668172522</v>
      </c>
    </row>
    <row r="20" spans="2:13" x14ac:dyDescent="0.3">
      <c r="B20" s="8" t="s">
        <v>42</v>
      </c>
      <c r="C20" s="9" t="s">
        <v>47</v>
      </c>
      <c r="D20" s="10">
        <v>23758900.904743046</v>
      </c>
      <c r="E20" s="24">
        <v>17</v>
      </c>
      <c r="F20" s="1">
        <v>24398717.829999998</v>
      </c>
      <c r="G20" s="1">
        <f t="shared" si="0"/>
        <v>102.69295674838742</v>
      </c>
      <c r="H20" s="25">
        <v>16</v>
      </c>
      <c r="I20" s="1">
        <v>23614878.699999999</v>
      </c>
      <c r="J20" s="1">
        <f t="shared" si="1"/>
        <v>99.393817898729921</v>
      </c>
      <c r="K20" s="1">
        <v>0</v>
      </c>
      <c r="L20" s="1">
        <v>1222727.2200000002</v>
      </c>
      <c r="M20" s="1">
        <f t="shared" si="2"/>
        <v>582910.29474304756</v>
      </c>
    </row>
    <row r="21" spans="2:13" x14ac:dyDescent="0.3">
      <c r="B21" s="8" t="s">
        <v>43</v>
      </c>
      <c r="C21" s="9" t="s">
        <v>48</v>
      </c>
      <c r="D21" s="10">
        <v>12998994.729947908</v>
      </c>
      <c r="E21" s="24">
        <v>23</v>
      </c>
      <c r="F21" s="1">
        <v>12155407.449999999</v>
      </c>
      <c r="G21" s="1">
        <f t="shared" si="0"/>
        <v>93.510365243826129</v>
      </c>
      <c r="H21" s="25">
        <v>23</v>
      </c>
      <c r="I21" s="1">
        <v>12155407.449999999</v>
      </c>
      <c r="J21" s="1">
        <f t="shared" si="1"/>
        <v>93.510365243826129</v>
      </c>
      <c r="K21" s="1">
        <v>0</v>
      </c>
      <c r="L21" s="1">
        <v>43482.759999999944</v>
      </c>
      <c r="M21" s="1">
        <f t="shared" si="2"/>
        <v>887070.03994790849</v>
      </c>
    </row>
    <row r="22" spans="2:13" x14ac:dyDescent="0.3">
      <c r="B22" s="8" t="s">
        <v>44</v>
      </c>
      <c r="C22" s="9" t="s">
        <v>49</v>
      </c>
      <c r="D22" s="10">
        <v>2749748.682486977</v>
      </c>
      <c r="E22" s="24">
        <v>10</v>
      </c>
      <c r="F22" s="1">
        <v>1698068.14</v>
      </c>
      <c r="G22" s="1">
        <f t="shared" si="0"/>
        <v>61.753575910952073</v>
      </c>
      <c r="H22" s="25">
        <v>10</v>
      </c>
      <c r="I22" s="1">
        <v>1698068.14</v>
      </c>
      <c r="J22" s="1">
        <f t="shared" si="1"/>
        <v>61.753575910952073</v>
      </c>
      <c r="K22" s="1">
        <v>22338.51999999999</v>
      </c>
      <c r="L22" s="1">
        <v>134559.25</v>
      </c>
      <c r="M22" s="1">
        <f t="shared" si="2"/>
        <v>1208578.3124869771</v>
      </c>
    </row>
    <row r="23" spans="2:13" x14ac:dyDescent="0.3">
      <c r="B23" s="8" t="s">
        <v>45</v>
      </c>
      <c r="C23" s="9" t="s">
        <v>50</v>
      </c>
      <c r="D23" s="10">
        <v>1499862.9177201693</v>
      </c>
      <c r="E23" s="24">
        <v>7</v>
      </c>
      <c r="F23" s="1">
        <v>829613.2</v>
      </c>
      <c r="G23" s="1">
        <f t="shared" si="0"/>
        <v>55.312601585019095</v>
      </c>
      <c r="H23" s="25">
        <v>7</v>
      </c>
      <c r="I23" s="1">
        <v>829613.2</v>
      </c>
      <c r="J23" s="1">
        <f t="shared" si="1"/>
        <v>55.312601585019095</v>
      </c>
      <c r="K23" s="1">
        <v>1202</v>
      </c>
      <c r="L23" s="1">
        <v>0</v>
      </c>
      <c r="M23" s="1">
        <f t="shared" si="2"/>
        <v>671451.71772016934</v>
      </c>
    </row>
    <row r="24" spans="2:13" x14ac:dyDescent="0.3">
      <c r="B24" s="30" t="s">
        <v>3</v>
      </c>
      <c r="C24" s="30"/>
      <c r="D24" s="11">
        <f>SUM(D6:D23)</f>
        <v>208065595.72763246</v>
      </c>
      <c r="E24" s="12">
        <f>SUM(E6:E23)</f>
        <v>198</v>
      </c>
      <c r="F24" s="11">
        <f>SUM(F6:F23)</f>
        <v>204112477.29999995</v>
      </c>
      <c r="G24" s="11">
        <f>F24*100/D24</f>
        <v>98.100061466765837</v>
      </c>
      <c r="H24" s="13">
        <f>SUM(H6:H23)</f>
        <v>195</v>
      </c>
      <c r="I24" s="11">
        <f>SUM(I6:I23)</f>
        <v>203136015.98999992</v>
      </c>
      <c r="J24" s="11">
        <f>I24*100/D24</f>
        <v>97.630756915676926</v>
      </c>
      <c r="K24" s="11">
        <f>SUM(K6:K23)</f>
        <v>3013899.939999999</v>
      </c>
      <c r="L24" s="11">
        <f>SUM(L6:L23)</f>
        <v>35501088.068360001</v>
      </c>
      <c r="M24" s="14">
        <f>D24-F24+K24+L24</f>
        <v>42468106.435992509</v>
      </c>
    </row>
    <row r="25" spans="2:13" ht="15.75" customHeight="1" x14ac:dyDescent="0.3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3">
      <c r="B26" s="2" t="s">
        <v>52</v>
      </c>
    </row>
    <row r="27" spans="2:13" ht="7.5" customHeight="1" x14ac:dyDescent="0.3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2021-04-06T15:37:29Z</dcterms:modified>
</cp:coreProperties>
</file>