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5440" windowHeight="12135"/>
  </bookViews>
  <sheets>
    <sheet name="Ostatní žiadatelia" sheetId="2" r:id="rId1"/>
  </sheets>
  <definedNames>
    <definedName name="_xlnm.Print_Area" localSheetId="0">'Ostatní žiadatelia'!$A$1:$E$92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2" l="1"/>
  <c r="H13" i="2"/>
  <c r="I13" i="2"/>
  <c r="I12" i="2"/>
  <c r="G12" i="2"/>
  <c r="D43" i="2"/>
  <c r="D44" i="2"/>
  <c r="E44" i="2"/>
  <c r="H12" i="2"/>
  <c r="D45" i="2"/>
  <c r="E45" i="2"/>
  <c r="E23" i="2"/>
  <c r="I7" i="2"/>
  <c r="G7" i="2"/>
  <c r="E24" i="2"/>
  <c r="H7" i="2"/>
  <c r="I11" i="2"/>
  <c r="H11" i="2"/>
  <c r="G11" i="2"/>
  <c r="I10" i="2"/>
  <c r="H10" i="2"/>
  <c r="G10" i="2"/>
  <c r="I9" i="2"/>
  <c r="G9" i="2"/>
  <c r="E26" i="2"/>
  <c r="H9" i="2"/>
  <c r="I8" i="2"/>
  <c r="G8" i="2"/>
  <c r="E25" i="2"/>
  <c r="H8" i="2"/>
  <c r="E28" i="2"/>
  <c r="E27" i="2"/>
  <c r="E31" i="2"/>
  <c r="E32" i="2"/>
  <c r="E33" i="2"/>
  <c r="E34" i="2"/>
  <c r="E29" i="2"/>
  <c r="E30" i="2"/>
</calcChain>
</file>

<file path=xl/comments1.xml><?xml version="1.0" encoding="utf-8"?>
<comments xmlns="http://schemas.openxmlformats.org/spreadsheetml/2006/main">
  <authors>
    <author>Autor</author>
  </authors>
  <commentList>
    <comment ref="E7" authorId="0" shapeId="0">
      <text>
        <r>
          <rPr>
            <b/>
            <sz val="9"/>
            <color indexed="81"/>
            <rFont val="Segoe UI"/>
            <family val="2"/>
            <charset val="238"/>
          </rPr>
          <t>CKO (inštrukcia pre žiadateľa):</t>
        </r>
        <r>
          <rPr>
            <sz val="9"/>
            <color indexed="81"/>
            <rFont val="Segoe UI"/>
            <family val="2"/>
            <charset val="238"/>
          </rPr>
          <t xml:space="preserve">
Žiadateľ uvedie účtovný rok, za ktorý vypĺňate údaje.</t>
        </r>
      </text>
    </comment>
    <comment ref="J34"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požadovaného podielu aktív podniku k výške celkových oprávnených výdavkov žiadateľa/partnera.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K34"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požadovanej obrátky majetku z tržieb.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A50" authorId="0" shapeId="0">
      <text>
        <r>
          <rPr>
            <b/>
            <sz val="9"/>
            <color indexed="81"/>
            <rFont val="Segoe UI"/>
            <family val="2"/>
            <charset val="238"/>
          </rPr>
          <t xml:space="preserve">CKO (inštrukcia pre žiadateľa): </t>
        </r>
        <r>
          <rPr>
            <sz val="9"/>
            <color indexed="81"/>
            <rFont val="Segoe UI"/>
            <family val="2"/>
            <charset val="238"/>
          </rPr>
          <t xml:space="preserve">
Žiadateľ vyberie túto možnosť, ak používa účtovné výkazy označené ako Úč POD.
Žiadateľ následne vloží vstupné údaje zo Súvahy, resp. Výkazu ziskov a strát do stĺpca „Hodnoty z príslušných výkazov“.
Žiadateľ, ktorý nie je starší ako jeden rok a nedisponuje schválenou účtovnou závierkou uvádza nulové hodnoty.</t>
        </r>
      </text>
    </comment>
    <comment ref="A63" authorId="0" shapeId="0">
      <text>
        <r>
          <rPr>
            <b/>
            <sz val="9"/>
            <color indexed="81"/>
            <rFont val="Segoe UI"/>
            <family val="2"/>
            <charset val="238"/>
          </rPr>
          <t xml:space="preserve">CKO (inštrukcia pre žiadateľa): 
</t>
        </r>
        <r>
          <rPr>
            <sz val="9"/>
            <color indexed="81"/>
            <rFont val="Segoe UI"/>
            <family val="2"/>
            <charset val="238"/>
          </rPr>
          <t>Žiadateľ vyberie túto možnosť, ak používa účtovné výkazy označené ako Úč MÚJ.
Žiadateľ následne vloží vstupné údaje zo Súvahy, resp. Výkazu ziskov a strát do stĺpca „Hodnoty z príslušných výkazov“.
Žiadateľ, ktorý nie je starší ako jeden rok a nedisponuje schválenou účtovnou závierkou uvádza nulové hodnoty.</t>
        </r>
      </text>
    </comment>
    <comment ref="A78" authorId="0" shapeId="0">
      <text>
        <r>
          <rPr>
            <b/>
            <sz val="9"/>
            <color indexed="81"/>
            <rFont val="Segoe UI"/>
            <family val="2"/>
            <charset val="238"/>
          </rPr>
          <t xml:space="preserve">CKO (inštrukcia pre žiadateľa): 
</t>
        </r>
        <r>
          <rPr>
            <sz val="9"/>
            <color indexed="81"/>
            <rFont val="Segoe UI"/>
            <family val="2"/>
            <charset val="238"/>
          </rPr>
          <t>Žiadateľ vyberie túto možnosť, ak používa účtovné výkazy označené ako Úč FO.
Žiadateľ následne vloží vstupné údaje z Výkazu Majetku a záväzkov, resp. Príjmov a výdavkov do stĺpca „Hodnoty z príslušných výkazov“.
Žiadateľ, ktorý nie je starší ako jeden rok a nedisponuje schválenou účtovnou závierkou uvádza nulové hodnoty.</t>
        </r>
      </text>
    </comment>
  </commentList>
</comments>
</file>

<file path=xl/sharedStrings.xml><?xml version="1.0" encoding="utf-8"?>
<sst xmlns="http://schemas.openxmlformats.org/spreadsheetml/2006/main" count="137" uniqueCount="108">
  <si>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</si>
  <si>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</si>
  <si>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</si>
  <si>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</si>
  <si>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</si>
  <si>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</si>
  <si>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</si>
  <si>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</si>
  <si>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</si>
  <si>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</si>
  <si>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</si>
  <si>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</si>
  <si>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</si>
  <si>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</si>
  <si>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</si>
  <si>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</si>
  <si>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</si>
  <si>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</si>
  <si>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</si>
  <si>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</si>
  <si>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</si>
  <si>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</si>
  <si>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</si>
  <si>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</si>
  <si>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</si>
  <si>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</si>
  <si>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</si>
  <si>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</si>
  <si>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</si>
  <si>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</si>
  <si>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</si>
  <si>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</si>
  <si>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</si>
  <si>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</si>
  <si>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</si>
  <si>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</si>
  <si>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</si>
  <si>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</si>
  <si>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</si>
  <si>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</si>
  <si>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</si>
  <si>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</si>
  <si>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</si>
  <si>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</si>
  <si>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</si>
  <si>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_URN</t>
  </si>
  <si>
    <t>_VK</t>
  </si>
  <si>
    <t>_ZPZ</t>
  </si>
  <si>
    <t xml:space="preserve">Údaje z účtovnej závierky Úč MÚJ </t>
  </si>
  <si>
    <t>Údaje z účtovnej závierky Úč FO</t>
  </si>
  <si>
    <t>MaZ_15</t>
  </si>
  <si>
    <t>MaZ_20</t>
  </si>
  <si>
    <t>PaV_12</t>
  </si>
  <si>
    <t>MaZ_4+MaZ_9-MaZ_(17x-MaZ_18x)</t>
  </si>
  <si>
    <t>PaV_4</t>
  </si>
  <si>
    <t>X</t>
  </si>
  <si>
    <t>MaZ_21</t>
  </si>
  <si>
    <t>MaZ_17x - záväzky krátkodobé (z účtovnej evidencie)</t>
  </si>
  <si>
    <t>MaZ_18x - úvery a finančné výpomoci krátkodobé (z účtovnej evidencie)</t>
  </si>
  <si>
    <t>Hodnoty z príslušných výkazov</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</si>
  <si>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</si>
  <si>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</si>
  <si>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</si>
  <si>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</si>
  <si>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</si>
  <si>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</si>
  <si>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</si>
  <si>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</si>
  <si>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</si>
  <si>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</si>
  <si>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</si>
  <si>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</si>
  <si>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</si>
  <si>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</si>
  <si>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</si>
  <si>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</si>
  <si>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</si>
  <si>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</si>
  <si>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</si>
  <si>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</si>
  <si>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</si>
  <si>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</si>
  <si>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</si>
  <si>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_TC</t>
  </si>
  <si>
    <r>
      <t xml:space="preserve">Tržby celkové / </t>
    </r>
    <r>
      <rPr>
        <b/>
        <sz val="10"/>
        <rFont val="Arial"/>
        <family val="2"/>
        <charset val="238"/>
      </rPr>
      <t>V_02+V_03+V_06+V_21</t>
    </r>
  </si>
  <si>
    <r>
      <t xml:space="preserve">Tržby celkové / </t>
    </r>
    <r>
      <rPr>
        <b/>
        <sz val="10"/>
        <rFont val="Arial"/>
        <family val="2"/>
        <charset val="238"/>
      </rPr>
      <t>V_03+V_04+V_05+V_08+V_30</t>
    </r>
  </si>
  <si>
    <r>
      <t xml:space="preserve">Tržby celkové/ </t>
    </r>
    <r>
      <rPr>
        <b/>
        <sz val="10"/>
        <rFont val="Arial"/>
        <family val="2"/>
        <charset val="238"/>
      </rPr>
      <t>PaV_4</t>
    </r>
  </si>
  <si>
    <t>_TVČ</t>
  </si>
  <si>
    <r>
      <t xml:space="preserve">Tržby za tovar, valstné výrobky a služby / </t>
    </r>
    <r>
      <rPr>
        <b/>
        <sz val="10"/>
        <rFont val="Arial"/>
        <family val="2"/>
        <charset val="238"/>
      </rPr>
      <t>V_03 + V_04 + V_05</t>
    </r>
  </si>
  <si>
    <r>
      <t xml:space="preserve">Tržby za tovar, valstné výrobky a služby / </t>
    </r>
    <r>
      <rPr>
        <b/>
        <sz val="10"/>
        <rFont val="Arial"/>
        <family val="2"/>
        <charset val="238"/>
      </rPr>
      <t>V_02 + V_03</t>
    </r>
  </si>
  <si>
    <t>Doplňujúce údaje a výpočty</t>
  </si>
  <si>
    <t>Sú dosiahnuté prahové hodnoty?</t>
  </si>
  <si>
    <t>Celkové oprávnené výdavky žiadateľa/partnera z podrobného rozpočtu projektu</t>
  </si>
  <si>
    <t>COV (EUR)</t>
  </si>
  <si>
    <t xml:space="preserve">Podiel aktív podniku k výške celkových oprávnených výdavkov žiadateľa/partnera </t>
  </si>
  <si>
    <t>Obrátka celkového majetku z tržieb</t>
  </si>
  <si>
    <r>
      <t xml:space="preserve">Tržby za tovar, vlastné výrobky a služby/ </t>
    </r>
    <r>
      <rPr>
        <b/>
        <sz val="10"/>
        <rFont val="Arial"/>
        <family val="2"/>
        <charset val="238"/>
      </rPr>
      <t>PaV_1 + PaV_2</t>
    </r>
  </si>
  <si>
    <t>Ukazovatele hodnotenia finančnej situácie
(podniky)</t>
  </si>
  <si>
    <t>Legenda</t>
  </si>
  <si>
    <t>vypĺňa žiadateľ/partner</t>
  </si>
  <si>
    <t>počíta automaticky (medzisúčet)</t>
  </si>
  <si>
    <t>výsledok</t>
  </si>
  <si>
    <t>Hodnoty limitu stanovené RO vo výzve</t>
  </si>
  <si>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</si>
  <si>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</si>
  <si>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</si>
  <si>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r>
      <t>KV</t>
    </r>
    <r>
      <rPr>
        <b/>
        <vertAlign val="subscript"/>
        <sz val="10"/>
        <rFont val="Arial CE"/>
        <charset val="238"/>
      </rPr>
      <t>P</t>
    </r>
  </si>
  <si>
    <r>
      <t>OCM</t>
    </r>
    <r>
      <rPr>
        <b/>
        <vertAlign val="subscript"/>
        <sz val="10"/>
        <rFont val="Arial CE"/>
        <charset val="238"/>
      </rPr>
      <t>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</si>
</sst>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24"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b/>
      <sz val="8"/>
      <name val="Arial"/>
      <family val="2"/>
      <charset val="238"/>
    </font>
    <font>
      <b/>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b/>
      <sz val="10"/>
      <name val="Arial CE"/>
      <family val="2"/>
      <charset val="238"/>
    </font>
    <font>
      <b/>
      <sz val="10"/>
      <name val="Arial CE"/>
      <charset val="238"/>
    </font>
    <font>
      <b/>
      <vertAlign val="subscript"/>
      <sz val="10"/>
      <name val="Arial CE"/>
      <charset val="238"/>
    </font>
  </fonts>
  <fills count="14">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
      <patternFill patternType="solid">
        <fgColor indexed="44"/>
        <bgColor indexed="64"/>
      </patternFill>
    </fill>
    <fill>
      <patternFill patternType="solid">
        <fgColor indexed="13"/>
        <bgColor indexed="64"/>
      </patternFill>
    </fill>
    <fill>
      <patternFill patternType="solid">
        <fgColor rgb="FFBFBFBF"/>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0" fontId="3" fillId="0" borderId="0"/>
    <xf numFmtId="0" fontId="3" fillId="0" borderId="0"/>
  </cellStyleXfs>
  <cellXfs count="98">
    <xf numFmtId="0" fontId="0" fillId="0" borderId="0" xfId="0"/>
    <xf numFmtId="0" fontId="7" fillId="3" borderId="3" xfId="0" applyFont="1" applyFill="1" applyBorder="1" applyAlignment="1" applyProtection="1">
      <alignment horizontal="center" vertical="center" wrapText="1"/>
      <protection hidden="1"/>
    </xf>
    <xf numFmtId="0" fontId="3" fillId="0" borderId="0" xfId="0" applyFont="1" applyProtection="1">
      <protection hidden="1"/>
    </xf>
    <xf numFmtId="0" fontId="10" fillId="0" borderId="4" xfId="0" applyFont="1" applyBorder="1" applyProtection="1">
      <protection locked="0"/>
    </xf>
    <xf numFmtId="0" fontId="9" fillId="3" borderId="5" xfId="1" applyFont="1" applyFill="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2" borderId="0" xfId="1" applyFont="1" applyFill="1" applyBorder="1" applyAlignment="1" applyProtection="1">
      <alignment horizontal="left" vertical="center"/>
      <protection hidden="1"/>
    </xf>
    <xf numFmtId="0" fontId="10" fillId="2" borderId="0" xfId="1"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3" fillId="2" borderId="0" xfId="1" applyFont="1" applyFill="1" applyBorder="1" applyAlignment="1" applyProtection="1">
      <protection hidden="1"/>
    </xf>
    <xf numFmtId="0" fontId="5" fillId="2" borderId="11" xfId="1" applyFont="1" applyFill="1" applyBorder="1" applyAlignment="1" applyProtection="1">
      <alignment horizontal="center" vertical="center" wrapText="1"/>
      <protection hidden="1"/>
    </xf>
    <xf numFmtId="0" fontId="5" fillId="2" borderId="11" xfId="1" applyFont="1" applyFill="1" applyBorder="1" applyAlignment="1" applyProtection="1">
      <alignment horizontal="center" vertical="center"/>
      <protection hidden="1"/>
    </xf>
    <xf numFmtId="0" fontId="3" fillId="2" borderId="0" xfId="1"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7" fillId="3" borderId="5" xfId="1" applyFont="1" applyFill="1" applyBorder="1" applyAlignment="1" applyProtection="1">
      <alignment horizontal="left" vertical="center"/>
      <protection hidden="1"/>
    </xf>
    <xf numFmtId="0" fontId="5" fillId="2" borderId="0" xfId="1" applyFont="1" applyFill="1" applyBorder="1" applyAlignment="1" applyProtection="1">
      <alignment horizontal="center" vertical="center" wrapText="1"/>
      <protection hidden="1"/>
    </xf>
    <xf numFmtId="0" fontId="6" fillId="2" borderId="0" xfId="2" applyFont="1" applyFill="1" applyBorder="1" applyAlignment="1" applyProtection="1">
      <alignment horizontal="left" wrapText="1"/>
      <protection hidden="1"/>
    </xf>
    <xf numFmtId="0" fontId="5" fillId="2" borderId="0" xfId="1" applyFont="1" applyFill="1" applyBorder="1" applyAlignment="1" applyProtection="1">
      <alignment horizontal="center" vertical="center"/>
      <protection hidden="1"/>
    </xf>
    <xf numFmtId="0" fontId="7" fillId="3" borderId="5" xfId="0" applyFont="1" applyFill="1" applyBorder="1" applyAlignment="1" applyProtection="1">
      <alignment horizontal="left" vertical="center"/>
      <protection hidden="1"/>
    </xf>
    <xf numFmtId="0" fontId="0" fillId="0" borderId="0" xfId="0" applyProtection="1">
      <protection hidden="1"/>
    </xf>
    <xf numFmtId="0" fontId="3" fillId="0" borderId="0" xfId="0" applyFont="1" applyProtection="1">
      <protection locked="0"/>
    </xf>
    <xf numFmtId="0" fontId="5" fillId="0" borderId="12" xfId="1" applyFont="1" applyBorder="1" applyAlignment="1" applyProtection="1">
      <alignment vertical="center" wrapText="1"/>
      <protection locked="0"/>
    </xf>
    <xf numFmtId="0" fontId="6" fillId="2" borderId="0" xfId="2" applyFont="1" applyFill="1" applyBorder="1" applyAlignment="1" applyProtection="1">
      <alignment horizontal="left" wrapText="1"/>
      <protection hidden="1"/>
    </xf>
    <xf numFmtId="0" fontId="3" fillId="2" borderId="0" xfId="1" applyFont="1" applyFill="1" applyBorder="1" applyAlignment="1" applyProtection="1">
      <alignment horizontal="center" vertical="center"/>
      <protection hidden="1"/>
    </xf>
    <xf numFmtId="2" fontId="3" fillId="9" borderId="5" xfId="1" applyNumberFormat="1" applyFont="1" applyFill="1" applyBorder="1" applyAlignment="1" applyProtection="1">
      <alignment horizontal="center"/>
      <protection hidden="1"/>
    </xf>
    <xf numFmtId="164" fontId="3" fillId="8" borderId="5" xfId="1" applyNumberFormat="1" applyFont="1" applyFill="1" applyBorder="1" applyAlignment="1" applyProtection="1">
      <alignment horizontal="left"/>
      <protection hidden="1"/>
    </xf>
    <xf numFmtId="0" fontId="3" fillId="8" borderId="5" xfId="1" applyFont="1" applyFill="1" applyBorder="1" applyAlignment="1" applyProtection="1">
      <alignment horizontal="center" vertical="center"/>
      <protection hidden="1"/>
    </xf>
    <xf numFmtId="0" fontId="3" fillId="8" borderId="5" xfId="1" applyFont="1" applyFill="1" applyBorder="1" applyAlignment="1" applyProtection="1">
      <alignment horizontal="left" vertical="center"/>
      <protection hidden="1"/>
    </xf>
    <xf numFmtId="2" fontId="3" fillId="10" borderId="5" xfId="1" applyNumberFormat="1" applyFont="1" applyFill="1" applyBorder="1" applyAlignment="1" applyProtection="1">
      <alignment horizontal="center"/>
      <protection hidden="1"/>
    </xf>
    <xf numFmtId="2" fontId="10" fillId="0" borderId="4" xfId="0" applyNumberFormat="1" applyFont="1" applyBorder="1" applyProtection="1">
      <protection locked="0"/>
    </xf>
    <xf numFmtId="164" fontId="3" fillId="9" borderId="5" xfId="1" applyNumberFormat="1" applyFont="1" applyFill="1" applyBorder="1" applyAlignment="1" applyProtection="1">
      <alignment horizontal="left"/>
      <protection hidden="1"/>
    </xf>
    <xf numFmtId="0" fontId="10" fillId="0" borderId="0" xfId="0" applyFont="1" applyFill="1" applyBorder="1" applyAlignment="1" applyProtection="1">
      <alignment horizontal="center"/>
      <protection hidden="1"/>
    </xf>
    <xf numFmtId="0" fontId="3" fillId="0" borderId="4" xfId="3" applyBorder="1" applyProtection="1">
      <protection locked="0" hidden="1"/>
    </xf>
    <xf numFmtId="0" fontId="16" fillId="2" borderId="0" xfId="0" applyFont="1" applyFill="1" applyBorder="1" applyProtection="1">
      <protection hidden="1"/>
    </xf>
    <xf numFmtId="0" fontId="3" fillId="11" borderId="4" xfId="3" applyFill="1" applyBorder="1" applyProtection="1">
      <protection hidden="1"/>
    </xf>
    <xf numFmtId="0" fontId="3" fillId="12" borderId="4" xfId="3" applyFill="1" applyBorder="1" applyProtection="1">
      <protection hidden="1"/>
    </xf>
    <xf numFmtId="0" fontId="18" fillId="13" borderId="29" xfId="0" applyFont="1" applyFill="1" applyBorder="1" applyAlignment="1" applyProtection="1">
      <alignment horizontal="center" vertical="center"/>
      <protection hidden="1"/>
    </xf>
    <xf numFmtId="0" fontId="18" fillId="13" borderId="16" xfId="0" applyFont="1" applyFill="1" applyBorder="1" applyAlignment="1" applyProtection="1">
      <alignment horizontal="center" vertical="center"/>
      <protection hidden="1"/>
    </xf>
    <xf numFmtId="0" fontId="20" fillId="0" borderId="29" xfId="0" applyFont="1" applyBorder="1" applyAlignment="1" applyProtection="1">
      <alignment vertical="center"/>
      <protection hidden="1"/>
    </xf>
    <xf numFmtId="0" fontId="20" fillId="0" borderId="16" xfId="0" applyFont="1" applyBorder="1" applyAlignment="1" applyProtection="1">
      <alignment vertical="center"/>
      <protection hidden="1"/>
    </xf>
    <xf numFmtId="0" fontId="21" fillId="8" borderId="17" xfId="1" applyFont="1" applyFill="1" applyBorder="1" applyAlignment="1" applyProtection="1">
      <alignment wrapText="1"/>
      <protection hidden="1"/>
    </xf>
    <xf numFmtId="4" fontId="21" fillId="0" borderId="27" xfId="1" applyNumberFormat="1" applyFont="1" applyFill="1" applyBorder="1" applyAlignment="1" applyProtection="1">
      <alignment wrapText="1"/>
      <protection locked="0" hidden="1"/>
    </xf>
    <xf numFmtId="164" fontId="22" fillId="8" borderId="4" xfId="1" applyNumberFormat="1" applyFont="1" applyFill="1" applyBorder="1" applyAlignment="1" applyProtection="1">
      <alignment vertical="center"/>
      <protection hidden="1"/>
    </xf>
    <xf numFmtId="4" fontId="21" fillId="9" borderId="4" xfId="1" applyNumberFormat="1" applyFont="1" applyFill="1" applyBorder="1" applyAlignment="1" applyProtection="1">
      <alignment vertical="center" wrapText="1"/>
      <protection hidden="1"/>
    </xf>
    <xf numFmtId="0" fontId="10" fillId="9" borderId="18" xfId="0" applyFont="1" applyFill="1" applyBorder="1" applyAlignment="1" applyProtection="1">
      <alignment horizontal="center" vertical="center"/>
      <protection hidden="1"/>
    </xf>
    <xf numFmtId="164" fontId="22" fillId="8" borderId="19" xfId="1" applyNumberFormat="1" applyFont="1" applyFill="1" applyBorder="1" applyAlignment="1" applyProtection="1">
      <alignment vertical="center"/>
      <protection hidden="1"/>
    </xf>
    <xf numFmtId="4" fontId="21" fillId="9" borderId="19" xfId="1" applyNumberFormat="1" applyFont="1" applyFill="1" applyBorder="1" applyAlignment="1" applyProtection="1">
      <alignment vertical="center" wrapText="1"/>
      <protection hidden="1"/>
    </xf>
    <xf numFmtId="0" fontId="10" fillId="9" borderId="20" xfId="0" applyFont="1" applyFill="1" applyBorder="1" applyAlignment="1" applyProtection="1">
      <alignment horizontal="center" vertical="center"/>
      <protection hidden="1"/>
    </xf>
    <xf numFmtId="0" fontId="3" fillId="9" borderId="5" xfId="1" applyFont="1" applyFill="1" applyBorder="1" applyAlignment="1" applyProtection="1">
      <alignment horizontal="left" vertical="center"/>
      <protection hidden="1"/>
    </xf>
    <xf numFmtId="0" fontId="2" fillId="2" borderId="0" xfId="0" applyFont="1" applyFill="1" applyAlignment="1" applyProtection="1">
      <alignment horizontal="center" vertical="center"/>
      <protection hidden="1"/>
    </xf>
    <xf numFmtId="0" fontId="5" fillId="2" borderId="0" xfId="1" applyFont="1" applyFill="1" applyBorder="1" applyAlignment="1" applyProtection="1">
      <alignment horizontal="center" vertical="center" wrapText="1"/>
      <protection hidden="1"/>
    </xf>
    <xf numFmtId="0" fontId="5" fillId="2" borderId="0" xfId="1" applyFont="1" applyFill="1" applyBorder="1" applyAlignment="1" applyProtection="1">
      <alignment horizontal="center" vertical="center"/>
      <protection hidden="1"/>
    </xf>
    <xf numFmtId="0" fontId="5" fillId="0" borderId="1" xfId="1" applyFont="1" applyBorder="1" applyAlignment="1" applyProtection="1">
      <alignment horizontal="left" vertical="center" wrapText="1"/>
      <protection hidden="1"/>
    </xf>
    <xf numFmtId="0" fontId="5" fillId="0" borderId="2" xfId="1" applyFont="1" applyBorder="1" applyAlignment="1" applyProtection="1">
      <alignment horizontal="left" vertical="center" wrapText="1"/>
      <protection hidden="1"/>
    </xf>
    <xf numFmtId="0" fontId="6" fillId="2" borderId="8" xfId="2" applyFont="1" applyFill="1" applyBorder="1" applyAlignment="1" applyProtection="1">
      <alignment horizontal="left" wrapText="1"/>
      <protection hidden="1"/>
    </xf>
    <xf numFmtId="0" fontId="6" fillId="2" borderId="13" xfId="2" applyFont="1" applyFill="1" applyBorder="1" applyAlignment="1" applyProtection="1">
      <alignment horizontal="left" wrapText="1"/>
      <protection hidden="1"/>
    </xf>
    <xf numFmtId="0" fontId="6" fillId="2" borderId="14" xfId="2" applyFont="1" applyFill="1" applyBorder="1" applyAlignment="1" applyProtection="1">
      <alignment horizontal="left" wrapText="1"/>
      <protection hidden="1"/>
    </xf>
    <xf numFmtId="0" fontId="6" fillId="2" borderId="9" xfId="2" applyFont="1" applyFill="1" applyBorder="1" applyAlignment="1" applyProtection="1">
      <alignment horizontal="left" wrapText="1"/>
      <protection hidden="1"/>
    </xf>
    <xf numFmtId="0" fontId="6" fillId="2" borderId="0" xfId="2" applyFont="1" applyFill="1" applyBorder="1" applyAlignment="1" applyProtection="1">
      <alignment horizontal="left" wrapText="1"/>
      <protection hidden="1"/>
    </xf>
    <xf numFmtId="0" fontId="6" fillId="2" borderId="15" xfId="2" applyFont="1" applyFill="1" applyBorder="1" applyAlignment="1" applyProtection="1">
      <alignment horizontal="left" wrapText="1"/>
      <protection hidden="1"/>
    </xf>
    <xf numFmtId="0" fontId="6" fillId="2" borderId="10" xfId="2" applyFont="1" applyFill="1" applyBorder="1" applyAlignment="1" applyProtection="1">
      <alignment horizontal="left" wrapText="1"/>
      <protection hidden="1"/>
    </xf>
    <xf numFmtId="0" fontId="6" fillId="2" borderId="11" xfId="2" applyFont="1" applyFill="1" applyBorder="1" applyAlignment="1" applyProtection="1">
      <alignment horizontal="left" wrapText="1"/>
      <protection hidden="1"/>
    </xf>
    <xf numFmtId="0" fontId="6" fillId="2" borderId="16" xfId="2" applyFont="1" applyFill="1" applyBorder="1" applyAlignment="1" applyProtection="1">
      <alignment horizontal="left" wrapText="1"/>
      <protection hidden="1"/>
    </xf>
    <xf numFmtId="0" fontId="7" fillId="3" borderId="5" xfId="0" applyFont="1" applyFill="1" applyBorder="1" applyAlignment="1" applyProtection="1">
      <alignment horizontal="left" vertical="center"/>
      <protection hidden="1"/>
    </xf>
    <xf numFmtId="0" fontId="3" fillId="8" borderId="5" xfId="1" applyFont="1" applyFill="1" applyBorder="1" applyAlignment="1" applyProtection="1">
      <alignment horizontal="left" vertical="center"/>
      <protection hidden="1"/>
    </xf>
    <xf numFmtId="0" fontId="3" fillId="8" borderId="5" xfId="1" applyFont="1" applyFill="1" applyBorder="1" applyAlignment="1" applyProtection="1">
      <alignment horizontal="left" vertical="center" wrapText="1"/>
      <protection hidden="1"/>
    </xf>
    <xf numFmtId="0" fontId="17" fillId="8" borderId="5" xfId="1" applyFont="1" applyFill="1" applyBorder="1" applyAlignment="1" applyProtection="1">
      <alignment horizontal="left" vertical="center"/>
      <protection hidden="1"/>
    </xf>
    <xf numFmtId="4" fontId="10" fillId="0" borderId="5" xfId="1" applyNumberFormat="1" applyFont="1" applyBorder="1" applyAlignment="1" applyProtection="1">
      <alignment horizontal="center" vertical="center" wrapText="1"/>
      <protection locked="0"/>
    </xf>
    <xf numFmtId="0" fontId="7" fillId="3" borderId="5" xfId="1" applyFont="1" applyFill="1" applyBorder="1" applyAlignment="1" applyProtection="1">
      <alignment horizontal="left" vertical="center"/>
      <protection hidden="1"/>
    </xf>
    <xf numFmtId="0" fontId="3" fillId="5" borderId="5" xfId="1" applyFont="1" applyFill="1" applyBorder="1" applyAlignment="1" applyProtection="1">
      <alignment horizontal="left" vertical="center"/>
      <protection hidden="1"/>
    </xf>
    <xf numFmtId="0" fontId="3" fillId="6" borderId="5" xfId="1" applyFont="1" applyFill="1" applyBorder="1" applyAlignment="1" applyProtection="1">
      <alignment horizontal="left" vertical="center"/>
      <protection hidden="1"/>
    </xf>
    <xf numFmtId="0" fontId="3" fillId="7" borderId="5" xfId="1" applyFont="1" applyFill="1" applyBorder="1" applyAlignment="1" applyProtection="1">
      <alignment horizontal="left" vertical="center"/>
      <protection hidden="1"/>
    </xf>
    <xf numFmtId="0" fontId="7" fillId="4" borderId="0" xfId="0" applyFont="1" applyFill="1" applyBorder="1" applyAlignment="1" applyProtection="1">
      <alignment horizontal="left" vertical="center"/>
      <protection hidden="1"/>
    </xf>
    <xf numFmtId="0" fontId="7" fillId="3" borderId="6" xfId="1" applyFont="1" applyFill="1" applyBorder="1" applyAlignment="1" applyProtection="1">
      <alignment horizontal="left" vertical="center" wrapText="1"/>
      <protection hidden="1"/>
    </xf>
    <xf numFmtId="0" fontId="7" fillId="3" borderId="7" xfId="1" applyFont="1" applyFill="1" applyBorder="1" applyAlignment="1" applyProtection="1">
      <alignment horizontal="left" vertical="center" wrapText="1"/>
      <protection hidden="1"/>
    </xf>
    <xf numFmtId="0" fontId="7" fillId="3" borderId="6" xfId="1" applyFont="1" applyFill="1" applyBorder="1" applyAlignment="1" applyProtection="1">
      <alignment horizontal="center" vertical="center" wrapText="1"/>
      <protection hidden="1"/>
    </xf>
    <xf numFmtId="0" fontId="7" fillId="3" borderId="7" xfId="1" applyFont="1" applyFill="1" applyBorder="1" applyAlignment="1" applyProtection="1">
      <alignment horizontal="center" vertical="center" wrapText="1"/>
      <protection hidden="1"/>
    </xf>
    <xf numFmtId="0" fontId="21" fillId="8" borderId="1" xfId="1" applyFont="1" applyFill="1" applyBorder="1" applyAlignment="1" applyProtection="1">
      <alignment horizontal="left" vertical="center" wrapText="1"/>
      <protection hidden="1"/>
    </xf>
    <xf numFmtId="0" fontId="21" fillId="8" borderId="2" xfId="1" applyFont="1" applyFill="1" applyBorder="1" applyAlignment="1" applyProtection="1">
      <alignment horizontal="left" vertical="center" wrapText="1"/>
      <protection hidden="1"/>
    </xf>
    <xf numFmtId="0" fontId="21" fillId="8" borderId="28" xfId="1" applyFont="1" applyFill="1" applyBorder="1" applyAlignment="1" applyProtection="1">
      <alignment horizontal="center" vertical="center" wrapText="1"/>
      <protection hidden="1"/>
    </xf>
    <xf numFmtId="0" fontId="21" fillId="8" borderId="29" xfId="1" applyFont="1" applyFill="1" applyBorder="1" applyAlignment="1" applyProtection="1">
      <alignment horizontal="center" vertical="center" wrapText="1"/>
      <protection hidden="1"/>
    </xf>
    <xf numFmtId="4" fontId="10" fillId="0" borderId="5" xfId="1" applyNumberFormat="1" applyFont="1" applyFill="1" applyBorder="1" applyAlignment="1" applyProtection="1">
      <alignment horizontal="center" vertical="center" wrapText="1"/>
      <protection locked="0"/>
    </xf>
    <xf numFmtId="0" fontId="3" fillId="2" borderId="0" xfId="0" applyFont="1" applyFill="1" applyAlignment="1" applyProtection="1">
      <alignment horizontal="center"/>
      <protection hidden="1"/>
    </xf>
    <xf numFmtId="0" fontId="10" fillId="0" borderId="1" xfId="0" applyFont="1" applyBorder="1" applyAlignment="1" applyProtection="1">
      <alignment horizontal="center"/>
      <protection hidden="1"/>
    </xf>
    <xf numFmtId="0" fontId="10" fillId="0" borderId="30" xfId="0" applyFont="1" applyBorder="1" applyAlignment="1" applyProtection="1">
      <alignment horizontal="center"/>
      <protection hidden="1"/>
    </xf>
    <xf numFmtId="0" fontId="18" fillId="13" borderId="1" xfId="0" applyFont="1" applyFill="1" applyBorder="1" applyAlignment="1" applyProtection="1">
      <alignment horizontal="center" vertical="center"/>
      <protection hidden="1"/>
    </xf>
    <xf numFmtId="0" fontId="18" fillId="13" borderId="30" xfId="0" applyFont="1" applyFill="1" applyBorder="1" applyAlignment="1" applyProtection="1">
      <alignment horizontal="center" vertical="center"/>
      <protection hidden="1"/>
    </xf>
    <xf numFmtId="0" fontId="4" fillId="8" borderId="21" xfId="1" applyFont="1" applyFill="1" applyBorder="1" applyAlignment="1" applyProtection="1">
      <alignment horizontal="left" vertical="center" wrapText="1"/>
      <protection hidden="1"/>
    </xf>
    <xf numFmtId="0" fontId="4" fillId="8" borderId="22" xfId="1" applyFont="1" applyFill="1" applyBorder="1" applyAlignment="1" applyProtection="1">
      <alignment horizontal="left" vertical="center" wrapText="1"/>
      <protection hidden="1"/>
    </xf>
    <xf numFmtId="0" fontId="4" fillId="8" borderId="23" xfId="1" applyFont="1" applyFill="1" applyBorder="1" applyAlignment="1" applyProtection="1">
      <alignment horizontal="left" vertical="center" wrapText="1"/>
      <protection hidden="1"/>
    </xf>
    <xf numFmtId="0" fontId="4" fillId="8" borderId="24" xfId="1" applyFont="1" applyFill="1" applyBorder="1" applyAlignment="1" applyProtection="1">
      <alignment horizontal="left" vertical="center" wrapText="1"/>
      <protection hidden="1"/>
    </xf>
    <xf numFmtId="0" fontId="4" fillId="8" borderId="25" xfId="1" applyFont="1" applyFill="1" applyBorder="1" applyAlignment="1" applyProtection="1">
      <alignment horizontal="left" vertical="center" wrapText="1"/>
      <protection hidden="1"/>
    </xf>
    <xf numFmtId="0" fontId="4" fillId="8" borderId="26" xfId="1" applyFont="1" applyFill="1" applyBorder="1" applyAlignment="1" applyProtection="1">
      <alignment horizontal="left" vertical="center" wrapText="1"/>
      <protection hidden="1"/>
    </xf>
    <xf numFmtId="0" fontId="7" fillId="3" borderId="7" xfId="1" applyFont="1" applyFill="1" applyBorder="1" applyAlignment="1" applyProtection="1">
      <alignment horizontal="left" vertical="center"/>
      <protection hidden="1"/>
    </xf>
  </cellXfs>
  <cellStyles count="4">
    <cellStyle name="Normálna" xfId="0" builtinId="0"/>
    <cellStyle name="Normálna 2" xfId="2"/>
    <cellStyle name="normálne_Hárok1" xfId="1"/>
    <cellStyle name="normální_Financna analyza"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H$5"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50</xdr:row>
          <xdr:rowOff>0</xdr:rowOff>
        </xdr:from>
        <xdr:to>
          <xdr:col>4</xdr:col>
          <xdr:colOff>1914525</xdr:colOff>
          <xdr:row>51</xdr:row>
          <xdr:rowOff>28575</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9525</xdr:rowOff>
        </xdr:from>
        <xdr:to>
          <xdr:col>4</xdr:col>
          <xdr:colOff>1914525</xdr:colOff>
          <xdr:row>64</xdr:row>
          <xdr:rowOff>47625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78</xdr:row>
          <xdr:rowOff>19050</xdr:rowOff>
        </xdr:from>
        <xdr:to>
          <xdr:col>4</xdr:col>
          <xdr:colOff>1914525</xdr:colOff>
          <xdr:row>79</xdr:row>
          <xdr:rowOff>57150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xdr:twoCellAnchor editAs="oneCell">
    <xdr:from>
      <xdr:col>0</xdr:col>
      <xdr:colOff>95251</xdr:colOff>
      <xdr:row>0</xdr:row>
      <xdr:rowOff>95250</xdr:rowOff>
    </xdr:from>
    <xdr:to>
      <xdr:col>1</xdr:col>
      <xdr:colOff>441833</xdr:colOff>
      <xdr:row>3</xdr:row>
      <xdr:rowOff>61632</xdr:rowOff>
    </xdr:to>
    <xdr:pic>
      <xdr:nvPicPr>
        <xdr:cNvPr id="5" name="Obrázok 4" descr="C:\Users\hronec\Desktop\Logá a grafika\Europsky fond regionalneho rozvoja\EU-EFRR-VERTICAL-COLOR.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1" y="95250"/>
          <a:ext cx="1067761" cy="891668"/>
        </a:xfrm>
        <a:prstGeom prst="rect">
          <a:avLst/>
        </a:prstGeom>
        <a:noFill/>
        <a:ln>
          <a:noFill/>
        </a:ln>
      </xdr:spPr>
    </xdr:pic>
    <xdr:clientData/>
  </xdr:twoCellAnchor>
  <xdr:twoCellAnchor editAs="oneCell">
    <xdr:from>
      <xdr:col>4</xdr:col>
      <xdr:colOff>502667</xdr:colOff>
      <xdr:row>0</xdr:row>
      <xdr:rowOff>108857</xdr:rowOff>
    </xdr:from>
    <xdr:to>
      <xdr:col>4</xdr:col>
      <xdr:colOff>1836166</xdr:colOff>
      <xdr:row>3</xdr:row>
      <xdr:rowOff>76962</xdr:rowOff>
    </xdr:to>
    <xdr:pic>
      <xdr:nvPicPr>
        <xdr:cNvPr id="6" name="Obrázok 5"/>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36917" y="108857"/>
          <a:ext cx="1333499" cy="893391"/>
        </a:xfrm>
        <a:prstGeom prst="rect">
          <a:avLst/>
        </a:prstGeom>
        <a:noFill/>
        <a:ln>
          <a:noFill/>
        </a:ln>
      </xdr:spPr>
    </xdr:pic>
    <xdr:clientData/>
  </xdr:twoCellAnchor>
  <xdr:twoCellAnchor editAs="oneCell">
    <xdr:from>
      <xdr:col>2</xdr:col>
      <xdr:colOff>1615244</xdr:colOff>
      <xdr:row>0</xdr:row>
      <xdr:rowOff>122464</xdr:rowOff>
    </xdr:from>
    <xdr:to>
      <xdr:col>3</xdr:col>
      <xdr:colOff>268137</xdr:colOff>
      <xdr:row>3</xdr:row>
      <xdr:rowOff>128669</xdr:rowOff>
    </xdr:to>
    <xdr:pic>
      <xdr:nvPicPr>
        <xdr:cNvPr id="7" name="Obrázok 6" descr="Štátny znak Slovenskej republiky"/>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63887" y="122464"/>
          <a:ext cx="830036" cy="931491"/>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5"/>
  <sheetViews>
    <sheetView tabSelected="1" view="pageBreakPreview" topLeftCell="A34" zoomScaleNormal="100" zoomScaleSheetLayoutView="100" workbookViewId="0">
      <selection activeCell="J19" sqref="J19"/>
    </sheetView>
  </sheetViews>
  <sheetFormatPr defaultRowHeight="12.75" x14ac:dyDescent="0.2"/>
  <cols>
    <col min="1" max="1" width="10.85546875" style="2" customWidth="1"/>
    <col min="2" max="2" width="30.42578125" style="2" customWidth="1"/>
    <col min="3" max="3" width="32.5703125" style="2" customWidth="1"/>
    <col min="4" max="4" width="36.140625" style="2" customWidth="1"/>
    <col min="5" max="5" width="28.85546875" style="2" customWidth="1"/>
    <col min="6" max="6" width="9.140625" style="2" customWidth="1"/>
    <col min="7" max="9" width="19.28515625" style="2" hidden="1" customWidth="1"/>
    <col min="10" max="10" width="17.42578125" style="2" customWidth="1"/>
    <col min="11" max="16384" width="9.140625" style="2"/>
  </cols>
  <sheetData>
    <row r="1" spans="1:9" ht="12.75" customHeight="1" x14ac:dyDescent="0.2">
      <c r="A1" s="53"/>
      <c r="B1" s="53"/>
      <c r="C1" s="53"/>
      <c r="D1" s="53"/>
      <c r="E1" s="53"/>
    </row>
    <row r="2" spans="1:9" ht="47.25" customHeight="1" x14ac:dyDescent="0.25">
      <c r="A2" s="86"/>
      <c r="B2" s="86"/>
      <c r="C2" s="86"/>
      <c r="D2" s="86"/>
      <c r="E2" s="86"/>
      <c r="F2" s="23"/>
    </row>
    <row r="3" spans="1:9" ht="12.75" customHeight="1" x14ac:dyDescent="0.2">
      <c r="A3" s="10"/>
      <c r="B3" s="10"/>
      <c r="C3" s="10"/>
      <c r="D3" s="10"/>
      <c r="E3" s="10"/>
    </row>
    <row r="4" spans="1:9" ht="12.75" customHeight="1" x14ac:dyDescent="0.25">
      <c r="A4" s="11"/>
      <c r="B4" s="11"/>
      <c r="C4" s="11"/>
      <c r="D4" s="11"/>
      <c r="E4" s="11"/>
    </row>
    <row r="5" spans="1:9" ht="48.75" customHeight="1" x14ac:dyDescent="0.2">
      <c r="A5" s="54" t="s">
        <v>97</v>
      </c>
      <c r="B5" s="55"/>
      <c r="C5" s="55"/>
      <c r="D5" s="55"/>
      <c r="E5" s="55"/>
      <c r="G5" s="3" t="s">
        <v>8</v>
      </c>
      <c r="H5" s="3">
        <v>1</v>
      </c>
      <c r="I5" s="24"/>
    </row>
    <row r="6" spans="1:9" ht="17.25" customHeight="1" thickBot="1" x14ac:dyDescent="0.25">
      <c r="A6" s="12"/>
      <c r="B6" s="13"/>
      <c r="C6" s="13"/>
      <c r="D6" s="13"/>
      <c r="E6" s="13"/>
      <c r="G6" s="3">
        <v>1</v>
      </c>
      <c r="H6" s="3">
        <v>2</v>
      </c>
      <c r="I6" s="3">
        <v>3</v>
      </c>
    </row>
    <row r="7" spans="1:9" ht="36" customHeight="1" thickBot="1" x14ac:dyDescent="0.25">
      <c r="A7" s="56" t="s">
        <v>0</v>
      </c>
      <c r="B7" s="57"/>
      <c r="C7" s="57"/>
      <c r="D7" s="57"/>
      <c r="E7" s="25"/>
      <c r="G7" s="3" t="e">
        <f>D56/D53</f>
        <v>#DIV/0!</v>
      </c>
      <c r="H7" s="3" t="e">
        <f>D69/D66</f>
        <v>#DIV/0!</v>
      </c>
      <c r="I7" s="3" t="e">
        <f>D84/D81</f>
        <v>#DIV/0!</v>
      </c>
    </row>
    <row r="8" spans="1:9" ht="17.25" customHeight="1" thickBot="1" x14ac:dyDescent="0.25">
      <c r="A8" s="19"/>
      <c r="B8" s="19"/>
      <c r="C8" s="19"/>
      <c r="D8" s="19"/>
      <c r="E8" s="21"/>
      <c r="G8" s="3" t="e">
        <f>D55/D53</f>
        <v>#DIV/0!</v>
      </c>
      <c r="H8" s="3" t="e">
        <f>D68/D66</f>
        <v>#DIV/0!</v>
      </c>
      <c r="I8" s="3" t="e">
        <f>D83/D81</f>
        <v>#DIV/0!</v>
      </c>
    </row>
    <row r="9" spans="1:9" ht="13.5" customHeight="1" x14ac:dyDescent="0.2">
      <c r="A9" s="58" t="s">
        <v>60</v>
      </c>
      <c r="B9" s="59"/>
      <c r="C9" s="59"/>
      <c r="D9" s="59"/>
      <c r="E9" s="60"/>
      <c r="G9" s="3" t="e">
        <f>(D61+D59)/D53</f>
        <v>#DIV/0!</v>
      </c>
      <c r="H9" s="3" t="e">
        <f>(D74+D72)/D66</f>
        <v>#DIV/0!</v>
      </c>
      <c r="I9" s="3" t="e">
        <f>(D89+D87)/D81</f>
        <v>#DIV/0!</v>
      </c>
    </row>
    <row r="10" spans="1:9" ht="13.5" customHeight="1" x14ac:dyDescent="0.2">
      <c r="A10" s="61"/>
      <c r="B10" s="62"/>
      <c r="C10" s="62"/>
      <c r="D10" s="62"/>
      <c r="E10" s="63"/>
      <c r="G10" s="3" t="e">
        <f>D60/D54</f>
        <v>#DIV/0!</v>
      </c>
      <c r="H10" s="3" t="e">
        <f>D73/D67</f>
        <v>#DIV/0!</v>
      </c>
      <c r="I10" s="3" t="e">
        <f>D88/D82</f>
        <v>#DIV/0!</v>
      </c>
    </row>
    <row r="11" spans="1:9" ht="13.5" customHeight="1" x14ac:dyDescent="0.2">
      <c r="A11" s="61"/>
      <c r="B11" s="62"/>
      <c r="C11" s="62"/>
      <c r="D11" s="62"/>
      <c r="E11" s="63"/>
      <c r="G11" s="3" t="e">
        <f>D57/D53</f>
        <v>#DIV/0!</v>
      </c>
      <c r="H11" s="3" t="e">
        <f>D70/D66</f>
        <v>#DIV/0!</v>
      </c>
      <c r="I11" s="3" t="e">
        <f>D85/D81</f>
        <v>#DIV/0!</v>
      </c>
    </row>
    <row r="12" spans="1:9" ht="13.5" customHeight="1" x14ac:dyDescent="0.2">
      <c r="A12" s="61"/>
      <c r="B12" s="62"/>
      <c r="C12" s="62"/>
      <c r="D12" s="62"/>
      <c r="E12" s="63"/>
      <c r="G12" s="33">
        <f>D53</f>
        <v>0</v>
      </c>
      <c r="H12" s="33">
        <f>D66</f>
        <v>0</v>
      </c>
      <c r="I12" s="33">
        <f>D81</f>
        <v>0</v>
      </c>
    </row>
    <row r="13" spans="1:9" ht="13.5" customHeight="1" x14ac:dyDescent="0.2">
      <c r="A13" s="61"/>
      <c r="B13" s="62"/>
      <c r="C13" s="62"/>
      <c r="D13" s="62"/>
      <c r="E13" s="63"/>
      <c r="G13" s="33" t="e">
        <f>D58/D53</f>
        <v>#DIV/0!</v>
      </c>
      <c r="H13" s="33" t="e">
        <f>D71/D66</f>
        <v>#DIV/0!</v>
      </c>
      <c r="I13" s="33" t="e">
        <f>D86/D81</f>
        <v>#DIV/0!</v>
      </c>
    </row>
    <row r="14" spans="1:9" ht="13.5" customHeight="1" x14ac:dyDescent="0.2">
      <c r="A14" s="61"/>
      <c r="B14" s="62"/>
      <c r="C14" s="62"/>
      <c r="D14" s="62"/>
      <c r="E14" s="63"/>
    </row>
    <row r="15" spans="1:9" ht="13.5" customHeight="1" x14ac:dyDescent="0.2">
      <c r="A15" s="61"/>
      <c r="B15" s="62"/>
      <c r="C15" s="62"/>
      <c r="D15" s="62"/>
      <c r="E15" s="63"/>
    </row>
    <row r="16" spans="1:9" ht="13.5" customHeight="1" thickBot="1" x14ac:dyDescent="0.25">
      <c r="A16" s="64"/>
      <c r="B16" s="65"/>
      <c r="C16" s="65"/>
      <c r="D16" s="65"/>
      <c r="E16" s="66"/>
    </row>
    <row r="17" spans="1:11" ht="12" customHeight="1" x14ac:dyDescent="0.2">
      <c r="A17" s="20"/>
      <c r="B17" s="20"/>
      <c r="C17" s="20"/>
      <c r="D17" s="20"/>
      <c r="E17" s="20"/>
    </row>
    <row r="18" spans="1:11" ht="12" customHeight="1" x14ac:dyDescent="0.2">
      <c r="A18" s="35" t="s">
        <v>98</v>
      </c>
      <c r="B18" s="35"/>
      <c r="C18" s="26"/>
      <c r="D18" s="26"/>
      <c r="E18" s="26"/>
    </row>
    <row r="19" spans="1:11" ht="12" customHeight="1" x14ac:dyDescent="0.2">
      <c r="A19" s="36"/>
      <c r="B19" s="37" t="s">
        <v>99</v>
      </c>
      <c r="C19" s="26"/>
      <c r="D19" s="26"/>
      <c r="E19" s="26"/>
    </row>
    <row r="20" spans="1:11" ht="12" customHeight="1" x14ac:dyDescent="0.2">
      <c r="A20" s="38"/>
      <c r="B20" s="37" t="s">
        <v>100</v>
      </c>
      <c r="C20" s="26"/>
      <c r="D20" s="26"/>
      <c r="E20" s="26"/>
    </row>
    <row r="21" spans="1:11" ht="12" customHeight="1" x14ac:dyDescent="0.2">
      <c r="A21" s="39"/>
      <c r="B21" s="37" t="s">
        <v>101</v>
      </c>
      <c r="C21" s="26"/>
      <c r="D21" s="26"/>
      <c r="E21" s="26"/>
    </row>
    <row r="22" spans="1:11" ht="12" customHeight="1" x14ac:dyDescent="0.2">
      <c r="A22" s="26"/>
      <c r="B22" s="26"/>
      <c r="C22" s="26"/>
      <c r="D22" s="26"/>
      <c r="E22" s="26"/>
    </row>
    <row r="23" spans="1:11" ht="19.5" customHeight="1" x14ac:dyDescent="0.2">
      <c r="A23" s="67" t="s">
        <v>9</v>
      </c>
      <c r="B23" s="67"/>
      <c r="C23" s="67"/>
      <c r="D23" s="22" t="s">
        <v>1</v>
      </c>
      <c r="E23" s="1" t="str">
        <f>CONCATENATE("Hodnoty z výkazov roku ",E7)</f>
        <v xml:space="preserve">Hodnoty z výkazov roku </v>
      </c>
    </row>
    <row r="24" spans="1:11" ht="19.5" customHeight="1" x14ac:dyDescent="0.3">
      <c r="A24" s="68" t="s">
        <v>10</v>
      </c>
      <c r="B24" s="68"/>
      <c r="C24" s="68"/>
      <c r="D24" s="29" t="s">
        <v>11</v>
      </c>
      <c r="E24" s="32" t="e">
        <f>HLOOKUP($H$5,$G$6:$I$13,2,FALSE)</f>
        <v>#DIV/0!</v>
      </c>
    </row>
    <row r="25" spans="1:11" ht="15.75" x14ac:dyDescent="0.3">
      <c r="A25" s="68" t="s">
        <v>12</v>
      </c>
      <c r="B25" s="68"/>
      <c r="C25" s="68"/>
      <c r="D25" s="29" t="s">
        <v>13</v>
      </c>
      <c r="E25" s="32" t="e">
        <f>HLOOKUP($H$5,$G$6:$I$13,3,FALSE)</f>
        <v>#DIV/0!</v>
      </c>
    </row>
    <row r="26" spans="1:11" ht="18.75" customHeight="1" x14ac:dyDescent="0.3">
      <c r="A26" s="68" t="s">
        <v>14</v>
      </c>
      <c r="B26" s="68"/>
      <c r="C26" s="68"/>
      <c r="D26" s="29" t="s">
        <v>15</v>
      </c>
      <c r="E26" s="32" t="e">
        <f>HLOOKUP($H$5,$G$6:$I$13,4,FALSE)</f>
        <v>#DIV/0!</v>
      </c>
    </row>
    <row r="27" spans="1:11" ht="15.75" x14ac:dyDescent="0.3">
      <c r="A27" s="69" t="s">
        <v>16</v>
      </c>
      <c r="B27" s="69"/>
      <c r="C27" s="69"/>
      <c r="D27" s="29" t="s">
        <v>17</v>
      </c>
      <c r="E27" s="32" t="e">
        <f>HLOOKUP($H$5,$G$6:$I$13,5,FALSE)</f>
        <v>#DIV/0!</v>
      </c>
    </row>
    <row r="28" spans="1:11" ht="15.75" x14ac:dyDescent="0.3">
      <c r="A28" s="69" t="s">
        <v>18</v>
      </c>
      <c r="B28" s="69"/>
      <c r="C28" s="69"/>
      <c r="D28" s="29" t="s">
        <v>19</v>
      </c>
      <c r="E28" s="32" t="e">
        <f>HLOOKUP($H$5,$G$6:$I$13,6,FALSE)</f>
        <v>#DIV/0!</v>
      </c>
    </row>
    <row r="29" spans="1:11" ht="21" customHeight="1" x14ac:dyDescent="0.3">
      <c r="A29" s="70" t="s">
        <v>20</v>
      </c>
      <c r="B29" s="70"/>
      <c r="C29" s="70"/>
      <c r="D29" s="29" t="s">
        <v>21</v>
      </c>
      <c r="E29" s="28" t="e">
        <f>1.2*E24+1.4*E25+3.3*E26+0.6*E27+1*E28</f>
        <v>#DIV/0!</v>
      </c>
    </row>
    <row r="30" spans="1:11" ht="15" customHeight="1" thickBot="1" x14ac:dyDescent="0.25">
      <c r="A30" s="52" t="s">
        <v>22</v>
      </c>
      <c r="B30" s="52"/>
      <c r="C30" s="52"/>
      <c r="D30" s="34"/>
      <c r="E30" s="28" t="e">
        <f>IF(E29&gt;2.99,A38,IF(E29&lt;1.81,A40,A39))</f>
        <v>#DIV/0!</v>
      </c>
    </row>
    <row r="31" spans="1:11" ht="16.5" thickBot="1" x14ac:dyDescent="0.35">
      <c r="A31" s="70" t="s">
        <v>23</v>
      </c>
      <c r="B31" s="70"/>
      <c r="C31" s="70"/>
      <c r="D31" s="29" t="s">
        <v>24</v>
      </c>
      <c r="E31" s="28" t="e">
        <f>0.717*E24+0.847*E25+3.107*E26+0.42*E27+0.998*E28</f>
        <v>#DIV/0!</v>
      </c>
      <c r="J31" s="87" t="s">
        <v>102</v>
      </c>
      <c r="K31" s="88"/>
    </row>
    <row r="32" spans="1:11" ht="15.75" thickBot="1" x14ac:dyDescent="0.25">
      <c r="A32" s="52" t="s">
        <v>22</v>
      </c>
      <c r="B32" s="52"/>
      <c r="C32" s="52"/>
      <c r="D32" s="34"/>
      <c r="E32" s="28" t="e">
        <f>IF(E31&gt;2.9,A38,IF(E31&lt;1.2,A40,A39))</f>
        <v>#DIV/0!</v>
      </c>
      <c r="J32" s="89" t="s">
        <v>103</v>
      </c>
      <c r="K32" s="90"/>
    </row>
    <row r="33" spans="1:11" ht="18.75" thickBot="1" x14ac:dyDescent="0.35">
      <c r="A33" s="70" t="s">
        <v>25</v>
      </c>
      <c r="B33" s="70"/>
      <c r="C33" s="70"/>
      <c r="D33" s="29" t="s">
        <v>26</v>
      </c>
      <c r="E33" s="28" t="e">
        <f>6.56*E24+3.26*E25+6.72*E26+1.05*E27</f>
        <v>#DIV/0!</v>
      </c>
      <c r="J33" s="40" t="s">
        <v>104</v>
      </c>
      <c r="K33" s="41" t="s">
        <v>105</v>
      </c>
    </row>
    <row r="34" spans="1:11" ht="15.75" thickBot="1" x14ac:dyDescent="0.25">
      <c r="A34" s="52" t="s">
        <v>22</v>
      </c>
      <c r="B34" s="52"/>
      <c r="C34" s="52"/>
      <c r="D34" s="34"/>
      <c r="E34" s="28" t="e">
        <f>IF(E33&gt;2.6,A38,IF(E33&lt;1.1,A40,A39))</f>
        <v>#DIV/0!</v>
      </c>
      <c r="J34" s="42">
        <v>0.62</v>
      </c>
      <c r="K34" s="43">
        <v>0.2</v>
      </c>
    </row>
    <row r="35" spans="1:11" x14ac:dyDescent="0.2">
      <c r="A35" s="14"/>
      <c r="B35" s="14"/>
      <c r="C35" s="14"/>
      <c r="D35" s="14"/>
      <c r="E35" s="9"/>
    </row>
    <row r="36" spans="1:11" x14ac:dyDescent="0.2">
      <c r="A36" s="14"/>
      <c r="B36" s="14"/>
      <c r="C36" s="14"/>
      <c r="D36" s="14"/>
      <c r="E36" s="9"/>
    </row>
    <row r="37" spans="1:11" x14ac:dyDescent="0.2">
      <c r="A37" s="72" t="s">
        <v>22</v>
      </c>
      <c r="B37" s="72"/>
      <c r="C37" s="4" t="s">
        <v>27</v>
      </c>
      <c r="D37" s="4" t="s">
        <v>28</v>
      </c>
      <c r="E37" s="4" t="s">
        <v>29</v>
      </c>
    </row>
    <row r="38" spans="1:11" x14ac:dyDescent="0.2">
      <c r="A38" s="73" t="s">
        <v>30</v>
      </c>
      <c r="B38" s="73"/>
      <c r="C38" s="30" t="s">
        <v>31</v>
      </c>
      <c r="D38" s="30" t="s">
        <v>32</v>
      </c>
      <c r="E38" s="30" t="s">
        <v>33</v>
      </c>
    </row>
    <row r="39" spans="1:11" x14ac:dyDescent="0.2">
      <c r="A39" s="74" t="s">
        <v>34</v>
      </c>
      <c r="B39" s="74"/>
      <c r="C39" s="30" t="s">
        <v>35</v>
      </c>
      <c r="D39" s="30" t="s">
        <v>36</v>
      </c>
      <c r="E39" s="30" t="s">
        <v>37</v>
      </c>
    </row>
    <row r="40" spans="1:11" x14ac:dyDescent="0.2">
      <c r="A40" s="75" t="s">
        <v>38</v>
      </c>
      <c r="B40" s="75"/>
      <c r="C40" s="30" t="s">
        <v>39</v>
      </c>
      <c r="D40" s="30" t="s">
        <v>40</v>
      </c>
      <c r="E40" s="30" t="s">
        <v>41</v>
      </c>
    </row>
    <row r="41" spans="1:11" ht="13.5" thickBot="1" x14ac:dyDescent="0.25">
      <c r="A41" s="27"/>
      <c r="B41" s="27"/>
      <c r="C41" s="27"/>
      <c r="D41" s="27"/>
      <c r="E41" s="27"/>
    </row>
    <row r="42" spans="1:11" ht="24.75" customHeight="1" thickBot="1" x14ac:dyDescent="0.25">
      <c r="A42" s="81" t="s">
        <v>90</v>
      </c>
      <c r="B42" s="82"/>
      <c r="C42" s="82"/>
      <c r="D42" s="82"/>
      <c r="E42" s="83" t="s">
        <v>91</v>
      </c>
    </row>
    <row r="43" spans="1:11" ht="32.25" customHeight="1" thickBot="1" x14ac:dyDescent="0.25">
      <c r="A43" s="95" t="s">
        <v>92</v>
      </c>
      <c r="B43" s="96"/>
      <c r="C43" s="44" t="s">
        <v>93</v>
      </c>
      <c r="D43" s="45">
        <f>E61*2</f>
        <v>0</v>
      </c>
      <c r="E43" s="84"/>
    </row>
    <row r="44" spans="1:11" ht="32.25" customHeight="1" x14ac:dyDescent="0.2">
      <c r="A44" s="93" t="s">
        <v>94</v>
      </c>
      <c r="B44" s="94"/>
      <c r="C44" s="46" t="s">
        <v>106</v>
      </c>
      <c r="D44" s="47" t="e">
        <f>HLOOKUP($H$5,$G$6:$I$13,7,FALSE)/D43</f>
        <v>#DIV/0!</v>
      </c>
      <c r="E44" s="48" t="e">
        <f>IF(D44&lt;J34,"nie","áno")</f>
        <v>#DIV/0!</v>
      </c>
    </row>
    <row r="45" spans="1:11" ht="32.25" customHeight="1" thickBot="1" x14ac:dyDescent="0.25">
      <c r="A45" s="91" t="s">
        <v>95</v>
      </c>
      <c r="B45" s="92"/>
      <c r="C45" s="49" t="s">
        <v>107</v>
      </c>
      <c r="D45" s="50" t="e">
        <f>HLOOKUP($H$5,$G$6:$I$13,8,FALSE)/D43</f>
        <v>#DIV/0!</v>
      </c>
      <c r="E45" s="51" t="e">
        <f>IF(D45&lt;K34,"nie","áno")</f>
        <v>#DIV/0!</v>
      </c>
    </row>
    <row r="46" spans="1:11" x14ac:dyDescent="0.2">
      <c r="A46" s="27"/>
      <c r="B46" s="27"/>
      <c r="C46" s="27"/>
      <c r="D46" s="27"/>
      <c r="E46" s="27"/>
    </row>
    <row r="47" spans="1:11" x14ac:dyDescent="0.2">
      <c r="A47" s="27"/>
      <c r="B47" s="27"/>
      <c r="C47" s="27"/>
      <c r="D47" s="27"/>
      <c r="E47" s="27"/>
    </row>
    <row r="48" spans="1:11" x14ac:dyDescent="0.2">
      <c r="A48" s="76" t="s">
        <v>2</v>
      </c>
      <c r="B48" s="76"/>
      <c r="C48" s="76"/>
      <c r="D48" s="76"/>
      <c r="E48" s="76"/>
    </row>
    <row r="49" spans="1:5" x14ac:dyDescent="0.2">
      <c r="A49" s="16"/>
      <c r="B49" s="16"/>
      <c r="C49" s="16"/>
      <c r="D49" s="16"/>
      <c r="E49" s="16"/>
    </row>
    <row r="50" spans="1:5" x14ac:dyDescent="0.2">
      <c r="A50" s="17" t="s">
        <v>42</v>
      </c>
      <c r="B50" s="15"/>
      <c r="C50" s="15"/>
      <c r="D50" s="9"/>
      <c r="E50" s="9"/>
    </row>
    <row r="51" spans="1:5" x14ac:dyDescent="0.2">
      <c r="A51" s="6"/>
      <c r="B51" s="5"/>
      <c r="C51" s="5"/>
    </row>
    <row r="52" spans="1:5" ht="33" customHeight="1" x14ac:dyDescent="0.2">
      <c r="A52" s="18" t="s">
        <v>3</v>
      </c>
      <c r="B52" s="77" t="s">
        <v>68</v>
      </c>
      <c r="C52" s="78"/>
      <c r="D52" s="79" t="s">
        <v>59</v>
      </c>
      <c r="E52" s="80"/>
    </row>
    <row r="53" spans="1:5" x14ac:dyDescent="0.2">
      <c r="A53" s="31" t="s">
        <v>4</v>
      </c>
      <c r="B53" s="68" t="s">
        <v>67</v>
      </c>
      <c r="C53" s="68"/>
      <c r="D53" s="71"/>
      <c r="E53" s="71"/>
    </row>
    <row r="54" spans="1:5" x14ac:dyDescent="0.2">
      <c r="A54" s="31" t="s">
        <v>5</v>
      </c>
      <c r="B54" s="68" t="s">
        <v>66</v>
      </c>
      <c r="C54" s="68"/>
      <c r="D54" s="71"/>
      <c r="E54" s="71"/>
    </row>
    <row r="55" spans="1:5" x14ac:dyDescent="0.2">
      <c r="A55" s="31" t="s">
        <v>43</v>
      </c>
      <c r="B55" s="68" t="s">
        <v>65</v>
      </c>
      <c r="C55" s="68"/>
      <c r="D55" s="71"/>
      <c r="E55" s="71"/>
    </row>
    <row r="56" spans="1:5" x14ac:dyDescent="0.2">
      <c r="A56" s="31" t="s">
        <v>44</v>
      </c>
      <c r="B56" s="68" t="s">
        <v>64</v>
      </c>
      <c r="C56" s="68"/>
      <c r="D56" s="85"/>
      <c r="E56" s="85"/>
    </row>
    <row r="57" spans="1:5" x14ac:dyDescent="0.2">
      <c r="A57" s="31" t="s">
        <v>83</v>
      </c>
      <c r="B57" s="68" t="s">
        <v>85</v>
      </c>
      <c r="C57" s="68"/>
      <c r="D57" s="85"/>
      <c r="E57" s="85"/>
    </row>
    <row r="58" spans="1:5" x14ac:dyDescent="0.2">
      <c r="A58" s="31" t="s">
        <v>87</v>
      </c>
      <c r="B58" s="31" t="s">
        <v>88</v>
      </c>
      <c r="C58" s="31"/>
      <c r="D58" s="85"/>
      <c r="E58" s="85"/>
    </row>
    <row r="59" spans="1:5" x14ac:dyDescent="0.2">
      <c r="A59" s="31" t="s">
        <v>45</v>
      </c>
      <c r="B59" s="68" t="s">
        <v>63</v>
      </c>
      <c r="C59" s="68"/>
      <c r="D59" s="85"/>
      <c r="E59" s="85"/>
    </row>
    <row r="60" spans="1:5" x14ac:dyDescent="0.2">
      <c r="A60" s="31" t="s">
        <v>46</v>
      </c>
      <c r="B60" s="68" t="s">
        <v>62</v>
      </c>
      <c r="C60" s="68"/>
      <c r="D60" s="85"/>
      <c r="E60" s="85"/>
    </row>
    <row r="61" spans="1:5" x14ac:dyDescent="0.2">
      <c r="A61" s="31" t="s">
        <v>47</v>
      </c>
      <c r="B61" s="68" t="s">
        <v>61</v>
      </c>
      <c r="C61" s="68"/>
      <c r="D61" s="85"/>
      <c r="E61" s="85"/>
    </row>
    <row r="62" spans="1:5" x14ac:dyDescent="0.2">
      <c r="A62" s="7"/>
      <c r="B62" s="7"/>
      <c r="C62" s="7"/>
      <c r="D62" s="8"/>
      <c r="E62" s="8"/>
    </row>
    <row r="63" spans="1:5" x14ac:dyDescent="0.2">
      <c r="A63" s="17" t="s">
        <v>48</v>
      </c>
      <c r="B63" s="15"/>
      <c r="C63" s="15"/>
      <c r="D63" s="9"/>
      <c r="E63" s="9"/>
    </row>
    <row r="64" spans="1:5" x14ac:dyDescent="0.2">
      <c r="A64" s="6"/>
      <c r="B64" s="5"/>
      <c r="C64" s="5"/>
    </row>
    <row r="65" spans="1:5" ht="34.5" customHeight="1" x14ac:dyDescent="0.2">
      <c r="A65" s="18" t="s">
        <v>3</v>
      </c>
      <c r="B65" s="77" t="s">
        <v>68</v>
      </c>
      <c r="C65" s="78"/>
      <c r="D65" s="79" t="s">
        <v>59</v>
      </c>
      <c r="E65" s="80"/>
    </row>
    <row r="66" spans="1:5" x14ac:dyDescent="0.2">
      <c r="A66" s="31" t="s">
        <v>4</v>
      </c>
      <c r="B66" s="68" t="s">
        <v>67</v>
      </c>
      <c r="C66" s="68"/>
      <c r="D66" s="71"/>
      <c r="E66" s="71"/>
    </row>
    <row r="67" spans="1:5" x14ac:dyDescent="0.2">
      <c r="A67" s="31" t="s">
        <v>5</v>
      </c>
      <c r="B67" s="68" t="s">
        <v>74</v>
      </c>
      <c r="C67" s="68"/>
      <c r="D67" s="71"/>
      <c r="E67" s="71"/>
    </row>
    <row r="68" spans="1:5" x14ac:dyDescent="0.2">
      <c r="A68" s="31" t="s">
        <v>43</v>
      </c>
      <c r="B68" s="68" t="s">
        <v>73</v>
      </c>
      <c r="C68" s="68"/>
      <c r="D68" s="71"/>
      <c r="E68" s="71"/>
    </row>
    <row r="69" spans="1:5" x14ac:dyDescent="0.2">
      <c r="A69" s="31" t="s">
        <v>44</v>
      </c>
      <c r="B69" s="68" t="s">
        <v>72</v>
      </c>
      <c r="C69" s="68"/>
      <c r="D69" s="85"/>
      <c r="E69" s="85"/>
    </row>
    <row r="70" spans="1:5" x14ac:dyDescent="0.2">
      <c r="A70" s="31" t="s">
        <v>83</v>
      </c>
      <c r="B70" s="68" t="s">
        <v>84</v>
      </c>
      <c r="C70" s="68"/>
      <c r="D70" s="85"/>
      <c r="E70" s="85"/>
    </row>
    <row r="71" spans="1:5" x14ac:dyDescent="0.2">
      <c r="A71" s="31" t="s">
        <v>87</v>
      </c>
      <c r="B71" s="31" t="s">
        <v>89</v>
      </c>
      <c r="C71" s="31"/>
      <c r="D71" s="85"/>
      <c r="E71" s="85"/>
    </row>
    <row r="72" spans="1:5" x14ac:dyDescent="0.2">
      <c r="A72" s="31" t="s">
        <v>45</v>
      </c>
      <c r="B72" s="68" t="s">
        <v>71</v>
      </c>
      <c r="C72" s="68"/>
      <c r="D72" s="85"/>
      <c r="E72" s="85"/>
    </row>
    <row r="73" spans="1:5" x14ac:dyDescent="0.2">
      <c r="A73" s="31" t="s">
        <v>46</v>
      </c>
      <c r="B73" s="68" t="s">
        <v>70</v>
      </c>
      <c r="C73" s="68"/>
      <c r="D73" s="85"/>
      <c r="E73" s="85"/>
    </row>
    <row r="74" spans="1:5" x14ac:dyDescent="0.2">
      <c r="A74" s="31" t="s">
        <v>47</v>
      </c>
      <c r="B74" s="68" t="s">
        <v>82</v>
      </c>
      <c r="C74" s="68"/>
      <c r="D74" s="85"/>
      <c r="E74" s="85"/>
    </row>
    <row r="75" spans="1:5" x14ac:dyDescent="0.2">
      <c r="A75" s="7"/>
      <c r="B75" s="7"/>
      <c r="C75" s="7"/>
      <c r="D75" s="8"/>
      <c r="E75" s="8"/>
    </row>
    <row r="76" spans="1:5" x14ac:dyDescent="0.2">
      <c r="A76" s="76" t="s">
        <v>6</v>
      </c>
      <c r="B76" s="76"/>
      <c r="C76" s="76"/>
      <c r="D76" s="76"/>
      <c r="E76" s="76"/>
    </row>
    <row r="77" spans="1:5" x14ac:dyDescent="0.2">
      <c r="A77" s="7"/>
      <c r="B77" s="7"/>
      <c r="C77" s="7"/>
      <c r="D77" s="8"/>
      <c r="E77" s="8"/>
    </row>
    <row r="78" spans="1:5" x14ac:dyDescent="0.2">
      <c r="A78" s="17" t="s">
        <v>49</v>
      </c>
      <c r="B78" s="15"/>
      <c r="C78" s="15"/>
      <c r="D78" s="9"/>
      <c r="E78" s="9"/>
    </row>
    <row r="79" spans="1:5" x14ac:dyDescent="0.2">
      <c r="A79" s="6"/>
      <c r="B79" s="5"/>
      <c r="C79" s="5"/>
    </row>
    <row r="80" spans="1:5" ht="37.5" customHeight="1" x14ac:dyDescent="0.2">
      <c r="A80" s="18" t="s">
        <v>3</v>
      </c>
      <c r="B80" s="77" t="s">
        <v>69</v>
      </c>
      <c r="C80" s="97"/>
      <c r="D80" s="79" t="s">
        <v>59</v>
      </c>
      <c r="E80" s="80"/>
    </row>
    <row r="81" spans="1:5" x14ac:dyDescent="0.2">
      <c r="A81" s="31" t="s">
        <v>4</v>
      </c>
      <c r="B81" s="68" t="s">
        <v>75</v>
      </c>
      <c r="C81" s="68"/>
      <c r="D81" s="71"/>
      <c r="E81" s="71" t="s">
        <v>50</v>
      </c>
    </row>
    <row r="82" spans="1:5" x14ac:dyDescent="0.2">
      <c r="A82" s="31" t="s">
        <v>5</v>
      </c>
      <c r="B82" s="68" t="s">
        <v>78</v>
      </c>
      <c r="C82" s="68"/>
      <c r="D82" s="71"/>
      <c r="E82" s="71" t="s">
        <v>51</v>
      </c>
    </row>
    <row r="83" spans="1:5" x14ac:dyDescent="0.2">
      <c r="A83" s="31" t="s">
        <v>43</v>
      </c>
      <c r="B83" s="68" t="s">
        <v>77</v>
      </c>
      <c r="C83" s="68"/>
      <c r="D83" s="71"/>
      <c r="E83" s="71" t="s">
        <v>52</v>
      </c>
    </row>
    <row r="84" spans="1:5" x14ac:dyDescent="0.2">
      <c r="A84" s="31" t="s">
        <v>44</v>
      </c>
      <c r="B84" s="68" t="s">
        <v>76</v>
      </c>
      <c r="C84" s="68"/>
      <c r="D84" s="85"/>
      <c r="E84" s="85" t="s">
        <v>53</v>
      </c>
    </row>
    <row r="85" spans="1:5" x14ac:dyDescent="0.2">
      <c r="A85" s="31" t="s">
        <v>83</v>
      </c>
      <c r="B85" s="68" t="s">
        <v>86</v>
      </c>
      <c r="C85" s="68"/>
      <c r="D85" s="85"/>
      <c r="E85" s="85" t="s">
        <v>54</v>
      </c>
    </row>
    <row r="86" spans="1:5" x14ac:dyDescent="0.2">
      <c r="A86" s="31" t="s">
        <v>87</v>
      </c>
      <c r="B86" s="31" t="s">
        <v>96</v>
      </c>
      <c r="C86" s="31"/>
      <c r="D86" s="85"/>
      <c r="E86" s="85" t="s">
        <v>54</v>
      </c>
    </row>
    <row r="87" spans="1:5" x14ac:dyDescent="0.2">
      <c r="A87" s="31" t="s">
        <v>45</v>
      </c>
      <c r="B87" s="68" t="s">
        <v>79</v>
      </c>
      <c r="C87" s="68"/>
      <c r="D87" s="85"/>
      <c r="E87" s="85" t="s">
        <v>55</v>
      </c>
    </row>
    <row r="88" spans="1:5" x14ac:dyDescent="0.2">
      <c r="A88" s="31" t="s">
        <v>46</v>
      </c>
      <c r="B88" s="68" t="s">
        <v>80</v>
      </c>
      <c r="C88" s="68"/>
      <c r="D88" s="85"/>
      <c r="E88" s="85" t="s">
        <v>56</v>
      </c>
    </row>
    <row r="89" spans="1:5" x14ac:dyDescent="0.2">
      <c r="A89" s="31" t="s">
        <v>47</v>
      </c>
      <c r="B89" s="68" t="s">
        <v>81</v>
      </c>
      <c r="C89" s="68"/>
      <c r="D89" s="85"/>
      <c r="E89" s="85" t="s">
        <v>52</v>
      </c>
    </row>
    <row r="90" spans="1:5" x14ac:dyDescent="0.2">
      <c r="A90" s="7" t="s">
        <v>7</v>
      </c>
      <c r="B90" s="7"/>
      <c r="C90" s="7"/>
      <c r="D90" s="8"/>
      <c r="E90" s="8"/>
    </row>
    <row r="91" spans="1:5" x14ac:dyDescent="0.2">
      <c r="A91" s="7" t="s">
        <v>57</v>
      </c>
      <c r="B91" s="7"/>
      <c r="C91" s="7"/>
      <c r="D91" s="8"/>
      <c r="E91" s="8"/>
    </row>
    <row r="92" spans="1:5" x14ac:dyDescent="0.2">
      <c r="A92" s="7" t="s">
        <v>58</v>
      </c>
      <c r="B92" s="7"/>
      <c r="C92" s="7"/>
      <c r="D92" s="8"/>
      <c r="E92" s="8"/>
    </row>
    <row r="93" spans="1:5" x14ac:dyDescent="0.2">
      <c r="A93" s="10"/>
      <c r="B93" s="10"/>
      <c r="C93" s="10"/>
      <c r="D93" s="10"/>
      <c r="E93" s="10"/>
    </row>
    <row r="94" spans="1:5" x14ac:dyDescent="0.2">
      <c r="A94" s="9"/>
      <c r="B94" s="9"/>
      <c r="C94" s="9"/>
      <c r="D94" s="9"/>
      <c r="E94" s="9"/>
    </row>
    <row r="95" spans="1:5" x14ac:dyDescent="0.2">
      <c r="A95" s="9"/>
      <c r="B95" s="9"/>
      <c r="C95" s="9"/>
      <c r="D95" s="9"/>
      <c r="E95" s="9"/>
    </row>
  </sheetData>
  <mergeCells count="87">
    <mergeCell ref="J31:K31"/>
    <mergeCell ref="J32:K32"/>
    <mergeCell ref="D86:E86"/>
    <mergeCell ref="A45:B45"/>
    <mergeCell ref="A44:B44"/>
    <mergeCell ref="A43:B43"/>
    <mergeCell ref="D74:E74"/>
    <mergeCell ref="A76:E76"/>
    <mergeCell ref="B80:C80"/>
    <mergeCell ref="D80:E80"/>
    <mergeCell ref="B81:C81"/>
    <mergeCell ref="D81:E81"/>
    <mergeCell ref="B70:C70"/>
    <mergeCell ref="D70:E70"/>
    <mergeCell ref="B72:C72"/>
    <mergeCell ref="D72:E72"/>
    <mergeCell ref="B89:C89"/>
    <mergeCell ref="D89:E89"/>
    <mergeCell ref="A2:E2"/>
    <mergeCell ref="B85:C85"/>
    <mergeCell ref="D85:E85"/>
    <mergeCell ref="B87:C87"/>
    <mergeCell ref="D87:E87"/>
    <mergeCell ref="B88:C88"/>
    <mergeCell ref="D88:E88"/>
    <mergeCell ref="B82:C82"/>
    <mergeCell ref="D82:E82"/>
    <mergeCell ref="B83:C83"/>
    <mergeCell ref="D83:E83"/>
    <mergeCell ref="B84:C84"/>
    <mergeCell ref="D84:E84"/>
    <mergeCell ref="B74:C74"/>
    <mergeCell ref="B73:C73"/>
    <mergeCell ref="D73:E73"/>
    <mergeCell ref="D71:E71"/>
    <mergeCell ref="B67:C67"/>
    <mergeCell ref="D67:E67"/>
    <mergeCell ref="B68:C68"/>
    <mergeCell ref="D68:E68"/>
    <mergeCell ref="B69:C69"/>
    <mergeCell ref="D69:E69"/>
    <mergeCell ref="B61:C61"/>
    <mergeCell ref="D61:E61"/>
    <mergeCell ref="B65:C65"/>
    <mergeCell ref="D65:E65"/>
    <mergeCell ref="B66:C66"/>
    <mergeCell ref="D66:E66"/>
    <mergeCell ref="B57:C57"/>
    <mergeCell ref="D57:E57"/>
    <mergeCell ref="B59:C59"/>
    <mergeCell ref="D59:E59"/>
    <mergeCell ref="B60:C60"/>
    <mergeCell ref="D60:E60"/>
    <mergeCell ref="D58:E58"/>
    <mergeCell ref="B54:C54"/>
    <mergeCell ref="D54:E54"/>
    <mergeCell ref="B55:C55"/>
    <mergeCell ref="D55:E55"/>
    <mergeCell ref="B56:C56"/>
    <mergeCell ref="D56:E56"/>
    <mergeCell ref="B53:C53"/>
    <mergeCell ref="D53:E53"/>
    <mergeCell ref="A31:C31"/>
    <mergeCell ref="A32:C32"/>
    <mergeCell ref="A33:C33"/>
    <mergeCell ref="A34:C34"/>
    <mergeCell ref="A37:B37"/>
    <mergeCell ref="A38:B38"/>
    <mergeCell ref="A39:B39"/>
    <mergeCell ref="A40:B40"/>
    <mergeCell ref="A48:E48"/>
    <mergeCell ref="B52:C52"/>
    <mergeCell ref="D52:E52"/>
    <mergeCell ref="A42:D42"/>
    <mergeCell ref="E42:E43"/>
    <mergeCell ref="A30:C30"/>
    <mergeCell ref="A1:E1"/>
    <mergeCell ref="A5:E5"/>
    <mergeCell ref="A7:D7"/>
    <mergeCell ref="A9:E16"/>
    <mergeCell ref="A23:C23"/>
    <mergeCell ref="A24:C24"/>
    <mergeCell ref="A25:C25"/>
    <mergeCell ref="A26:C26"/>
    <mergeCell ref="A27:C27"/>
    <mergeCell ref="A28:C28"/>
    <mergeCell ref="A29:C29"/>
  </mergeCells>
  <pageMargins left="0.7" right="0.7" top="0.75" bottom="0.75" header="0.3" footer="0.3"/>
  <pageSetup paperSize="9" scale="51" orientation="portrait" r:id="rId1"/>
  <rowBreaks count="1" manualBreakCount="1">
    <brk id="93" max="16383"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50</xdr:row>
                    <xdr:rowOff>0</xdr:rowOff>
                  </from>
                  <to>
                    <xdr:col>4</xdr:col>
                    <xdr:colOff>1914525</xdr:colOff>
                    <xdr:row>51</xdr:row>
                    <xdr:rowOff>28575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63</xdr:row>
                    <xdr:rowOff>9525</xdr:rowOff>
                  </from>
                  <to>
                    <xdr:col>4</xdr:col>
                    <xdr:colOff>1914525</xdr:colOff>
                    <xdr:row>64</xdr:row>
                    <xdr:rowOff>47625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78</xdr:row>
                    <xdr:rowOff>19050</xdr:rowOff>
                  </from>
                  <to>
                    <xdr:col>4</xdr:col>
                    <xdr:colOff>1914525</xdr:colOff>
                    <xdr:row>79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Ostatní žiadatelia</vt:lpstr>
      <vt:lpstr>'Ostatní žiadatelia'!Oblasť_tlače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2018-10-17T09:36:24Z</dcterms:created>
  <dcterms:modified xsi:type="dcterms:W3CDTF">2018-10-17T09:36:37Z</dcterms:modified>
</cp:coreProperties>
</file>